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1\"/>
    </mc:Choice>
  </mc:AlternateContent>
  <xr:revisionPtr revIDLastSave="0" documentId="13_ncr:1_{0CAD8D42-89B8-44CE-93D6-2F7399551797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A150" i="1"/>
  <c r="L149" i="1"/>
  <c r="J149" i="1"/>
  <c r="I149" i="1"/>
  <c r="H149" i="1"/>
  <c r="G149" i="1"/>
  <c r="F149" i="1"/>
  <c r="B143" i="1"/>
  <c r="A143" i="1"/>
  <c r="L142" i="1"/>
  <c r="J142" i="1"/>
  <c r="I142" i="1"/>
  <c r="H142" i="1"/>
  <c r="G142" i="1"/>
  <c r="F142" i="1"/>
  <c r="B136" i="1"/>
  <c r="A136" i="1"/>
  <c r="L135" i="1"/>
  <c r="J135" i="1"/>
  <c r="I135" i="1"/>
  <c r="H135" i="1"/>
  <c r="G135" i="1"/>
  <c r="F135" i="1"/>
  <c r="L129" i="1"/>
  <c r="J129" i="1"/>
  <c r="I129" i="1"/>
  <c r="I136" i="1" s="1"/>
  <c r="H129" i="1"/>
  <c r="G129" i="1"/>
  <c r="F129" i="1"/>
  <c r="B123" i="1"/>
  <c r="A123" i="1"/>
  <c r="L122" i="1"/>
  <c r="J122" i="1"/>
  <c r="I122" i="1"/>
  <c r="H122" i="1"/>
  <c r="G122" i="1"/>
  <c r="F122" i="1"/>
  <c r="B115" i="1"/>
  <c r="A115" i="1"/>
  <c r="L114" i="1"/>
  <c r="J114" i="1"/>
  <c r="I114" i="1"/>
  <c r="I123" i="1" s="1"/>
  <c r="H114" i="1"/>
  <c r="G114" i="1"/>
  <c r="F114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2" i="1"/>
  <c r="A92" i="1"/>
  <c r="L91" i="1"/>
  <c r="J91" i="1"/>
  <c r="I91" i="1"/>
  <c r="H91" i="1"/>
  <c r="G91" i="1"/>
  <c r="F91" i="1"/>
  <c r="L84" i="1"/>
  <c r="J84" i="1"/>
  <c r="I84" i="1"/>
  <c r="H84" i="1"/>
  <c r="G84" i="1"/>
  <c r="F84" i="1"/>
  <c r="B78" i="1"/>
  <c r="A78" i="1"/>
  <c r="L77" i="1"/>
  <c r="J77" i="1"/>
  <c r="I77" i="1"/>
  <c r="H77" i="1"/>
  <c r="G77" i="1"/>
  <c r="F77" i="1"/>
  <c r="B70" i="1"/>
  <c r="A70" i="1"/>
  <c r="L69" i="1"/>
  <c r="J69" i="1"/>
  <c r="I69" i="1"/>
  <c r="I78" i="1" s="1"/>
  <c r="H69" i="1"/>
  <c r="G69" i="1"/>
  <c r="F69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I63" i="1" s="1"/>
  <c r="H54" i="1"/>
  <c r="G54" i="1"/>
  <c r="F54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I48" i="1" s="1"/>
  <c r="H39" i="1"/>
  <c r="G39" i="1"/>
  <c r="F39" i="1"/>
  <c r="B33" i="1"/>
  <c r="A33" i="1"/>
  <c r="L32" i="1"/>
  <c r="J32" i="1"/>
  <c r="I32" i="1"/>
  <c r="H32" i="1"/>
  <c r="G32" i="1"/>
  <c r="F32" i="1"/>
  <c r="L25" i="1"/>
  <c r="J25" i="1"/>
  <c r="I25" i="1"/>
  <c r="H25" i="1"/>
  <c r="G25" i="1"/>
  <c r="F25" i="1"/>
  <c r="B19" i="1"/>
  <c r="A19" i="1"/>
  <c r="L18" i="1"/>
  <c r="J18" i="1"/>
  <c r="I18" i="1"/>
  <c r="H18" i="1"/>
  <c r="G18" i="1"/>
  <c r="F18" i="1"/>
  <c r="L11" i="1"/>
  <c r="J11" i="1"/>
  <c r="I11" i="1"/>
  <c r="H11" i="1"/>
  <c r="G11" i="1"/>
  <c r="F11" i="1"/>
  <c r="I92" i="1" l="1"/>
  <c r="I33" i="1"/>
  <c r="L150" i="1"/>
  <c r="J150" i="1"/>
  <c r="I150" i="1"/>
  <c r="H150" i="1"/>
  <c r="G150" i="1"/>
  <c r="F150" i="1"/>
  <c r="L136" i="1"/>
  <c r="J136" i="1"/>
  <c r="H136" i="1"/>
  <c r="G136" i="1"/>
  <c r="F136" i="1"/>
  <c r="H123" i="1"/>
  <c r="L123" i="1"/>
  <c r="J123" i="1"/>
  <c r="G123" i="1"/>
  <c r="F123" i="1"/>
  <c r="I108" i="1"/>
  <c r="L108" i="1"/>
  <c r="J108" i="1"/>
  <c r="H108" i="1"/>
  <c r="G108" i="1"/>
  <c r="F108" i="1"/>
  <c r="L92" i="1"/>
  <c r="J92" i="1"/>
  <c r="H92" i="1"/>
  <c r="G92" i="1"/>
  <c r="F92" i="1"/>
  <c r="L78" i="1"/>
  <c r="J78" i="1"/>
  <c r="H78" i="1"/>
  <c r="G78" i="1"/>
  <c r="F78" i="1"/>
  <c r="L63" i="1"/>
  <c r="J63" i="1"/>
  <c r="H63" i="1"/>
  <c r="G63" i="1"/>
  <c r="F63" i="1"/>
  <c r="L48" i="1"/>
  <c r="J48" i="1"/>
  <c r="H48" i="1"/>
  <c r="G48" i="1"/>
  <c r="F48" i="1"/>
  <c r="L33" i="1"/>
  <c r="J33" i="1"/>
  <c r="H33" i="1"/>
  <c r="G33" i="1"/>
  <c r="F33" i="1"/>
  <c r="I19" i="1"/>
  <c r="L19" i="1"/>
  <c r="J19" i="1"/>
  <c r="H19" i="1"/>
  <c r="G19" i="1"/>
  <c r="F19" i="1"/>
  <c r="I151" i="1" l="1"/>
  <c r="J151" i="1"/>
  <c r="F151" i="1"/>
  <c r="G151" i="1"/>
  <c r="L151" i="1"/>
  <c r="H151" i="1"/>
</calcChain>
</file>

<file path=xl/sharedStrings.xml><?xml version="1.0" encoding="utf-8"?>
<sst xmlns="http://schemas.openxmlformats.org/spreadsheetml/2006/main" count="234" uniqueCount="85">
  <si>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</si>
  <si>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</si>
  <si>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</si>
  <si>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</si>
  <si>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</si>
  <si>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</si>
  <si>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</si>
  <si>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</si>
  <si>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</si>
  <si>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</si>
  <si>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</si>
  <si>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</si>
  <si>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</si>
  <si>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</si>
  <si>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</si>
  <si>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</si>
  <si>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</si>
  <si>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</si>
  <si>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</si>
  <si>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</si>
  <si>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</si>
  <si>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</si>
  <si>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</si>
  <si>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</si>
  <si>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</si>
  <si>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</si>
  <si>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</si>
  <si>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</si>
  <si>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</si>
  <si>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</si>
  <si>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</si>
  <si>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</si>
  <si>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</si>
  <si>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</si>
  <si>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</si>
  <si>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</si>
  <si>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Голубева</t>
  </si>
  <si>
    <t>Манная каша</t>
  </si>
  <si>
    <t xml:space="preserve">Компот </t>
  </si>
  <si>
    <t>Щи из свежей капусты</t>
  </si>
  <si>
    <t>2\4,8</t>
  </si>
  <si>
    <t>Омлет с молоком и биточками</t>
  </si>
  <si>
    <t>Чай с сахаром и витамином С</t>
  </si>
  <si>
    <t>Хлеб ржаной</t>
  </si>
  <si>
    <t>Хлеб пшеничный</t>
  </si>
  <si>
    <t>Суп рыбный</t>
  </si>
  <si>
    <t>Отварные макароны с гуляшом</t>
  </si>
  <si>
    <t>Отварное яйцо</t>
  </si>
  <si>
    <t>Компот из сухофруктов</t>
  </si>
  <si>
    <t>Плов с мясом птицы</t>
  </si>
  <si>
    <t>150-80</t>
  </si>
  <si>
    <t>Салат из свеклы</t>
  </si>
  <si>
    <t>Кисель</t>
  </si>
  <si>
    <t>Вермишель молочный</t>
  </si>
  <si>
    <t>Кофейный напиток</t>
  </si>
  <si>
    <t>Суп рисовый с мясом птицы</t>
  </si>
  <si>
    <t>Какао с молоком</t>
  </si>
  <si>
    <t>Салат из моркови</t>
  </si>
  <si>
    <t>Каша пшенная</t>
  </si>
  <si>
    <t>Салат из белокачанной капусты</t>
  </si>
  <si>
    <t>Гречневая молочная каша</t>
  </si>
  <si>
    <t>Пелемени со сливочным маслом</t>
  </si>
  <si>
    <t>Чай ссахаром и витамином С</t>
  </si>
  <si>
    <t>Рассольник с мясом птицы</t>
  </si>
  <si>
    <t>Винегрет</t>
  </si>
  <si>
    <t>Суп картофельный</t>
  </si>
  <si>
    <t>Салат из огурцов</t>
  </si>
  <si>
    <t>Творожная запеканка</t>
  </si>
  <si>
    <t>Суп-лапша с мясом птицы</t>
  </si>
  <si>
    <t>МКОУ Батищевская ООШ</t>
  </si>
  <si>
    <t>Макароны с рыбой</t>
  </si>
  <si>
    <t>Каша рисовая с гуляшом</t>
  </si>
  <si>
    <t>Тушеная капуста с мясом птицы</t>
  </si>
  <si>
    <t>Картофельное пюре с  котлетой</t>
  </si>
  <si>
    <t>Борщ с мясом птицы</t>
  </si>
  <si>
    <t>каша овсяная на молоке</t>
  </si>
  <si>
    <t>гор напиток</t>
  </si>
  <si>
    <t>хлеб пшенич</t>
  </si>
  <si>
    <t>хлеб ржаной</t>
  </si>
  <si>
    <t>яблоки</t>
  </si>
  <si>
    <t xml:space="preserve">Кофейный напиток </t>
  </si>
  <si>
    <t xml:space="preserve">хлеб </t>
  </si>
  <si>
    <t>хлеб пшеничный</t>
  </si>
  <si>
    <t>Фрукты</t>
  </si>
  <si>
    <t>Суп гороховый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</si>
</sst>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M130" sqref="M1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58" t="s">
        <v>69</v>
      </c>
      <c r="D1" s="59"/>
      <c r="E1" s="59"/>
      <c r="F1" s="12" t="s">
        <v>16</v>
      </c>
      <c r="G1" s="2" t="s">
        <v>17</v>
      </c>
      <c r="H1" s="60" t="s">
        <v>35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36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200</v>
      </c>
      <c r="G6" s="40">
        <v>3</v>
      </c>
      <c r="H6" s="40">
        <v>0.4</v>
      </c>
      <c r="I6" s="40">
        <v>62</v>
      </c>
      <c r="J6" s="40">
        <v>208</v>
      </c>
      <c r="K6" s="41">
        <v>311</v>
      </c>
      <c r="L6" s="51">
        <v>11.48</v>
      </c>
    </row>
    <row r="7" spans="1:12" ht="15" x14ac:dyDescent="0.25">
      <c r="A7" s="23"/>
      <c r="B7" s="15"/>
      <c r="C7" s="11"/>
      <c r="D7" s="7" t="s">
        <v>22</v>
      </c>
      <c r="E7" s="42" t="s">
        <v>38</v>
      </c>
      <c r="F7" s="43">
        <v>200</v>
      </c>
      <c r="G7" s="43">
        <v>0.2</v>
      </c>
      <c r="H7" s="43">
        <v>0</v>
      </c>
      <c r="I7" s="43">
        <v>35.799999999999997</v>
      </c>
      <c r="J7" s="43">
        <v>162</v>
      </c>
      <c r="K7" s="44">
        <v>638</v>
      </c>
      <c r="L7" s="52">
        <v>6.32</v>
      </c>
    </row>
    <row r="8" spans="1:12" ht="15" x14ac:dyDescent="0.25">
      <c r="A8" s="23"/>
      <c r="B8" s="15"/>
      <c r="C8" s="11"/>
      <c r="D8" s="7" t="s">
        <v>23</v>
      </c>
      <c r="E8" s="42" t="s">
        <v>44</v>
      </c>
      <c r="F8" s="43">
        <v>100</v>
      </c>
      <c r="G8" s="43">
        <v>1.52</v>
      </c>
      <c r="H8" s="43">
        <v>0.18</v>
      </c>
      <c r="I8" s="43">
        <v>9.94</v>
      </c>
      <c r="J8" s="43">
        <v>100</v>
      </c>
      <c r="K8" s="44"/>
      <c r="L8" s="52">
        <v>12.2</v>
      </c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52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52"/>
    </row>
    <row r="11" spans="1:12" ht="15" x14ac:dyDescent="0.25">
      <c r="A11" s="24"/>
      <c r="B11" s="17"/>
      <c r="C11" s="8"/>
      <c r="D11" s="18" t="s">
        <v>29</v>
      </c>
      <c r="E11" s="9"/>
      <c r="F11" s="19">
        <f>SUM(F6:F10)</f>
        <v>500</v>
      </c>
      <c r="G11" s="19">
        <f>SUM(G6:G10)</f>
        <v>4.7200000000000006</v>
      </c>
      <c r="H11" s="19">
        <f>SUM(H6:H10)</f>
        <v>0.58000000000000007</v>
      </c>
      <c r="I11" s="19">
        <f>SUM(I6:I10)</f>
        <v>107.74</v>
      </c>
      <c r="J11" s="19">
        <f>SUM(J6:J10)</f>
        <v>470</v>
      </c>
      <c r="K11" s="25"/>
      <c r="L11" s="53">
        <f>SUM(L6:L10)</f>
        <v>30</v>
      </c>
    </row>
    <row r="12" spans="1:12" ht="15" x14ac:dyDescent="0.25">
      <c r="A12" s="23">
        <v>1</v>
      </c>
      <c r="B12" s="15">
        <v>1</v>
      </c>
      <c r="C12" s="11" t="s">
        <v>25</v>
      </c>
      <c r="D12" s="7" t="s">
        <v>27</v>
      </c>
      <c r="E12" s="42" t="s">
        <v>39</v>
      </c>
      <c r="F12" s="43">
        <v>250</v>
      </c>
      <c r="G12" s="43" t="s">
        <v>40</v>
      </c>
      <c r="H12" s="43">
        <v>2.2999999999999998</v>
      </c>
      <c r="I12" s="43">
        <v>10</v>
      </c>
      <c r="J12" s="43">
        <v>95</v>
      </c>
      <c r="K12" s="44">
        <v>124</v>
      </c>
      <c r="L12" s="52">
        <v>23.9</v>
      </c>
    </row>
    <row r="13" spans="1:12" ht="15" x14ac:dyDescent="0.25">
      <c r="A13" s="23"/>
      <c r="B13" s="15"/>
      <c r="C13" s="11"/>
      <c r="D13" s="7" t="s">
        <v>28</v>
      </c>
      <c r="E13" s="42" t="s">
        <v>41</v>
      </c>
      <c r="F13" s="43">
        <v>100</v>
      </c>
      <c r="G13" s="43">
        <v>10</v>
      </c>
      <c r="H13" s="50">
        <v>16.7</v>
      </c>
      <c r="I13" s="43">
        <v>1.9</v>
      </c>
      <c r="J13" s="43">
        <v>184</v>
      </c>
      <c r="K13" s="44">
        <v>340</v>
      </c>
      <c r="L13" s="52">
        <v>35.299999999999997</v>
      </c>
    </row>
    <row r="14" spans="1:12" ht="15" x14ac:dyDescent="0.25">
      <c r="A14" s="23"/>
      <c r="B14" s="15"/>
      <c r="C14" s="11"/>
      <c r="D14" s="7" t="s">
        <v>22</v>
      </c>
      <c r="E14" s="42" t="s">
        <v>42</v>
      </c>
      <c r="F14" s="43">
        <v>200</v>
      </c>
      <c r="G14" s="43">
        <v>0.2</v>
      </c>
      <c r="H14" s="43">
        <v>0</v>
      </c>
      <c r="I14" s="43">
        <v>15</v>
      </c>
      <c r="J14" s="43">
        <v>78</v>
      </c>
      <c r="K14" s="44">
        <v>684</v>
      </c>
      <c r="L14" s="52">
        <v>5.8</v>
      </c>
    </row>
    <row r="15" spans="1:12" ht="15" x14ac:dyDescent="0.25">
      <c r="A15" s="23"/>
      <c r="B15" s="15"/>
      <c r="C15" s="11"/>
      <c r="D15" s="7" t="s">
        <v>78</v>
      </c>
      <c r="E15" s="42" t="s">
        <v>43</v>
      </c>
      <c r="F15" s="43">
        <v>50</v>
      </c>
      <c r="G15" s="43">
        <v>67</v>
      </c>
      <c r="H15" s="43">
        <v>58</v>
      </c>
      <c r="I15" s="43">
        <v>14.46</v>
      </c>
      <c r="J15" s="43">
        <v>113</v>
      </c>
      <c r="K15" s="44"/>
      <c r="L15" s="52">
        <v>11</v>
      </c>
    </row>
    <row r="16" spans="1:12" ht="15" x14ac:dyDescent="0.25">
      <c r="A16" s="23"/>
      <c r="B16" s="15"/>
      <c r="C16" s="11" t="s">
        <v>83</v>
      </c>
      <c r="D16" s="6" t="s">
        <v>79</v>
      </c>
      <c r="E16" s="42"/>
      <c r="F16" s="43">
        <v>100</v>
      </c>
      <c r="G16" s="43">
        <v>38.5</v>
      </c>
      <c r="H16" s="43">
        <v>60</v>
      </c>
      <c r="I16" s="43">
        <v>15.3</v>
      </c>
      <c r="J16" s="43">
        <v>100</v>
      </c>
      <c r="K16" s="44"/>
      <c r="L16" s="52">
        <v>13</v>
      </c>
    </row>
    <row r="17" spans="1:12" ht="15" x14ac:dyDescent="0.25">
      <c r="A17" s="23"/>
      <c r="B17" s="15"/>
      <c r="C17" s="11"/>
      <c r="D17" s="6"/>
      <c r="E17" s="42"/>
      <c r="F17" s="43"/>
      <c r="G17" s="43"/>
      <c r="H17" s="43"/>
      <c r="I17" s="43"/>
      <c r="J17" s="43"/>
      <c r="K17" s="44"/>
      <c r="L17" s="52"/>
    </row>
    <row r="18" spans="1:12" ht="15" x14ac:dyDescent="0.25">
      <c r="A18" s="24"/>
      <c r="B18" s="17"/>
      <c r="C18" s="8"/>
      <c r="D18" s="18" t="s">
        <v>29</v>
      </c>
      <c r="E18" s="9"/>
      <c r="F18" s="19">
        <f>SUM(F12:F17)</f>
        <v>700</v>
      </c>
      <c r="G18" s="19">
        <f>SUM(G12:G17)</f>
        <v>115.7</v>
      </c>
      <c r="H18" s="19">
        <f>SUM(H12:H17)</f>
        <v>137</v>
      </c>
      <c r="I18" s="19">
        <f>SUM(I12:I17)</f>
        <v>56.66</v>
      </c>
      <c r="J18" s="19">
        <f>SUM(J12:J17)</f>
        <v>570</v>
      </c>
      <c r="K18" s="25"/>
      <c r="L18" s="53">
        <f>SUM(L12:L17)</f>
        <v>89</v>
      </c>
    </row>
    <row r="19" spans="1:12" ht="15" x14ac:dyDescent="0.2">
      <c r="A19" s="29">
        <f>A6</f>
        <v>1</v>
      </c>
      <c r="B19" s="30">
        <f>B6</f>
        <v>1</v>
      </c>
      <c r="C19" s="55" t="s">
        <v>4</v>
      </c>
      <c r="D19" s="56"/>
      <c r="E19" s="31"/>
      <c r="F19" s="32">
        <f>F11+F18</f>
        <v>1200</v>
      </c>
      <c r="G19" s="32">
        <f>G11+G18</f>
        <v>120.42</v>
      </c>
      <c r="H19" s="32">
        <f>H11+H18</f>
        <v>137.58000000000001</v>
      </c>
      <c r="I19" s="32">
        <f>I11+I18</f>
        <v>164.39999999999998</v>
      </c>
      <c r="J19" s="32">
        <f>J11+J18</f>
        <v>1040</v>
      </c>
      <c r="K19" s="32"/>
      <c r="L19" s="54">
        <f>L11+L18</f>
        <v>119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39" t="s">
        <v>75</v>
      </c>
      <c r="F20" s="40">
        <v>200</v>
      </c>
      <c r="G20" s="40">
        <v>6</v>
      </c>
      <c r="H20" s="40">
        <v>12.5</v>
      </c>
      <c r="I20" s="40">
        <v>26.8</v>
      </c>
      <c r="J20" s="40">
        <v>292</v>
      </c>
      <c r="K20" s="41">
        <v>302</v>
      </c>
      <c r="L20" s="51">
        <v>12</v>
      </c>
    </row>
    <row r="21" spans="1:12" ht="15" x14ac:dyDescent="0.25">
      <c r="A21" s="14"/>
      <c r="B21" s="15"/>
      <c r="C21" s="11"/>
      <c r="D21" s="7" t="s">
        <v>22</v>
      </c>
      <c r="E21" s="42" t="s">
        <v>42</v>
      </c>
      <c r="F21" s="43">
        <v>200</v>
      </c>
      <c r="G21" s="43">
        <v>0.2</v>
      </c>
      <c r="H21" s="43">
        <v>0</v>
      </c>
      <c r="I21" s="43">
        <v>15</v>
      </c>
      <c r="J21" s="43">
        <v>78</v>
      </c>
      <c r="K21" s="44">
        <v>684</v>
      </c>
      <c r="L21" s="52">
        <v>5.8</v>
      </c>
    </row>
    <row r="22" spans="1:12" ht="15" x14ac:dyDescent="0.25">
      <c r="A22" s="14"/>
      <c r="B22" s="15"/>
      <c r="C22" s="11"/>
      <c r="D22" s="7" t="s">
        <v>77</v>
      </c>
      <c r="E22" s="42" t="s">
        <v>44</v>
      </c>
      <c r="F22" s="43">
        <v>100</v>
      </c>
      <c r="G22" s="43">
        <v>1.52</v>
      </c>
      <c r="H22" s="43">
        <v>0.18</v>
      </c>
      <c r="I22" s="43">
        <v>9.94</v>
      </c>
      <c r="J22" s="43">
        <v>100</v>
      </c>
      <c r="K22" s="44"/>
      <c r="L22" s="52">
        <v>12.2</v>
      </c>
    </row>
    <row r="23" spans="1:12" ht="15" x14ac:dyDescent="0.25">
      <c r="A23" s="14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52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52"/>
    </row>
    <row r="25" spans="1:12" ht="15" x14ac:dyDescent="0.25">
      <c r="A25" s="16"/>
      <c r="B25" s="17"/>
      <c r="C25" s="8"/>
      <c r="D25" s="18" t="s">
        <v>29</v>
      </c>
      <c r="E25" s="9"/>
      <c r="F25" s="19">
        <f>SUM(F20:F24)</f>
        <v>500</v>
      </c>
      <c r="G25" s="19">
        <f>SUM(G20:G24)</f>
        <v>7.7200000000000006</v>
      </c>
      <c r="H25" s="19">
        <f>SUM(H20:H24)</f>
        <v>12.68</v>
      </c>
      <c r="I25" s="19">
        <f>SUM(I20:I24)</f>
        <v>51.739999999999995</v>
      </c>
      <c r="J25" s="19">
        <f>SUM(J20:J24)</f>
        <v>470</v>
      </c>
      <c r="K25" s="25"/>
      <c r="L25" s="53">
        <f>SUM(L20:L24)</f>
        <v>30</v>
      </c>
    </row>
    <row r="26" spans="1:12" ht="15" x14ac:dyDescent="0.25">
      <c r="A26" s="14">
        <v>1</v>
      </c>
      <c r="B26" s="15">
        <v>2</v>
      </c>
      <c r="C26" s="11" t="s">
        <v>25</v>
      </c>
      <c r="D26" s="7" t="s">
        <v>27</v>
      </c>
      <c r="E26" s="42" t="s">
        <v>45</v>
      </c>
      <c r="F26" s="43">
        <v>250</v>
      </c>
      <c r="G26" s="43">
        <v>2</v>
      </c>
      <c r="H26" s="43">
        <v>4.9000000000000004</v>
      </c>
      <c r="I26" s="43">
        <v>14.3</v>
      </c>
      <c r="J26" s="43">
        <v>110</v>
      </c>
      <c r="K26" s="44">
        <v>142</v>
      </c>
      <c r="L26" s="52">
        <v>33.020000000000003</v>
      </c>
    </row>
    <row r="27" spans="1:12" ht="15" x14ac:dyDescent="0.25">
      <c r="A27" s="14"/>
      <c r="B27" s="15"/>
      <c r="C27" s="11"/>
      <c r="D27" s="7" t="s">
        <v>28</v>
      </c>
      <c r="E27" s="42" t="s">
        <v>46</v>
      </c>
      <c r="F27" s="43">
        <v>200</v>
      </c>
      <c r="G27" s="43">
        <v>12</v>
      </c>
      <c r="H27" s="43">
        <v>45.6</v>
      </c>
      <c r="I27" s="43">
        <v>12.2</v>
      </c>
      <c r="J27" s="43">
        <v>346</v>
      </c>
      <c r="K27" s="44">
        <v>516</v>
      </c>
      <c r="L27" s="52">
        <v>39.18</v>
      </c>
    </row>
    <row r="28" spans="1:12" ht="15" x14ac:dyDescent="0.25">
      <c r="A28" s="14"/>
      <c r="B28" s="15"/>
      <c r="C28" s="11"/>
      <c r="D28" s="7" t="s">
        <v>76</v>
      </c>
      <c r="E28" s="42" t="s">
        <v>42</v>
      </c>
      <c r="F28" s="43">
        <v>200</v>
      </c>
      <c r="G28" s="43">
        <v>0.2</v>
      </c>
      <c r="H28" s="43">
        <v>0</v>
      </c>
      <c r="I28" s="43">
        <v>15</v>
      </c>
      <c r="J28" s="43">
        <v>86</v>
      </c>
      <c r="K28" s="44">
        <v>684</v>
      </c>
      <c r="L28" s="52">
        <v>5.8</v>
      </c>
    </row>
    <row r="29" spans="1:12" ht="15" x14ac:dyDescent="0.25">
      <c r="A29" s="14"/>
      <c r="B29" s="15"/>
      <c r="C29" s="11"/>
      <c r="D29" s="7" t="s">
        <v>78</v>
      </c>
      <c r="E29" s="42" t="s">
        <v>43</v>
      </c>
      <c r="F29" s="43">
        <v>48</v>
      </c>
      <c r="G29" s="43">
        <v>2.4900000000000002</v>
      </c>
      <c r="H29" s="43">
        <v>0.45</v>
      </c>
      <c r="I29" s="43">
        <v>14.43</v>
      </c>
      <c r="J29" s="43">
        <v>128</v>
      </c>
      <c r="K29" s="44"/>
      <c r="L29" s="52">
        <v>11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2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SUM(F26:F31)</f>
        <v>698</v>
      </c>
      <c r="G32" s="19">
        <f>SUM(G26:G31)</f>
        <v>16.689999999999998</v>
      </c>
      <c r="H32" s="19">
        <f>SUM(H26:H31)</f>
        <v>50.95</v>
      </c>
      <c r="I32" s="19">
        <f>SUM(I26:I31)</f>
        <v>55.93</v>
      </c>
      <c r="J32" s="19">
        <f>SUM(J26:J31)</f>
        <v>670</v>
      </c>
      <c r="K32" s="25"/>
      <c r="L32" s="53">
        <f>SUM(L26:L31)</f>
        <v>89</v>
      </c>
    </row>
    <row r="33" spans="1:12" ht="15.75" customHeight="1" x14ac:dyDescent="0.2">
      <c r="A33" s="33">
        <f>A20</f>
        <v>1</v>
      </c>
      <c r="B33" s="33">
        <f>B20</f>
        <v>2</v>
      </c>
      <c r="C33" s="55" t="s">
        <v>4</v>
      </c>
      <c r="D33" s="56"/>
      <c r="E33" s="31"/>
      <c r="F33" s="32">
        <f>F25+F32</f>
        <v>1198</v>
      </c>
      <c r="G33" s="32">
        <f>G25+G32</f>
        <v>24.409999999999997</v>
      </c>
      <c r="H33" s="32">
        <f>H25+H32</f>
        <v>63.63</v>
      </c>
      <c r="I33" s="32">
        <f>I25+I32</f>
        <v>107.66999999999999</v>
      </c>
      <c r="J33" s="32">
        <f>J25+J32</f>
        <v>1140</v>
      </c>
      <c r="K33" s="32"/>
      <c r="L33" s="54">
        <f>L25+L32</f>
        <v>119</v>
      </c>
    </row>
    <row r="34" spans="1:12" ht="15" x14ac:dyDescent="0.25">
      <c r="A34" s="20">
        <v>1</v>
      </c>
      <c r="B34" s="21">
        <v>3</v>
      </c>
      <c r="C34" s="22" t="s">
        <v>20</v>
      </c>
      <c r="D34" s="5" t="s">
        <v>21</v>
      </c>
      <c r="E34" s="39" t="s">
        <v>47</v>
      </c>
      <c r="F34" s="40">
        <v>200</v>
      </c>
      <c r="G34" s="40">
        <v>80</v>
      </c>
      <c r="H34" s="40">
        <v>6.2</v>
      </c>
      <c r="I34" s="40">
        <v>32.200000000000003</v>
      </c>
      <c r="J34" s="40">
        <v>148</v>
      </c>
      <c r="K34" s="41">
        <v>337</v>
      </c>
      <c r="L34" s="51">
        <v>15.7</v>
      </c>
    </row>
    <row r="35" spans="1:12" ht="15" x14ac:dyDescent="0.25">
      <c r="A35" s="23"/>
      <c r="B35" s="15"/>
      <c r="C35" s="11"/>
      <c r="D35" s="7" t="s">
        <v>22</v>
      </c>
      <c r="E35" s="42" t="s">
        <v>48</v>
      </c>
      <c r="F35" s="43">
        <v>200</v>
      </c>
      <c r="G35" s="43">
        <v>0.2</v>
      </c>
      <c r="H35" s="43">
        <v>0</v>
      </c>
      <c r="I35" s="43">
        <v>35.799999999999997</v>
      </c>
      <c r="J35" s="43">
        <v>222</v>
      </c>
      <c r="K35" s="44">
        <v>639</v>
      </c>
      <c r="L35" s="52">
        <v>4.5</v>
      </c>
    </row>
    <row r="36" spans="1:12" ht="15" x14ac:dyDescent="0.25">
      <c r="A36" s="23"/>
      <c r="B36" s="15"/>
      <c r="C36" s="11"/>
      <c r="D36" s="7" t="s">
        <v>23</v>
      </c>
      <c r="E36" s="42" t="s">
        <v>44</v>
      </c>
      <c r="F36" s="43">
        <v>100</v>
      </c>
      <c r="G36" s="43">
        <v>1.52</v>
      </c>
      <c r="H36" s="43">
        <v>0.18</v>
      </c>
      <c r="I36" s="43">
        <v>9.94</v>
      </c>
      <c r="J36" s="43">
        <v>100</v>
      </c>
      <c r="K36" s="44"/>
      <c r="L36" s="52">
        <v>12</v>
      </c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52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52"/>
    </row>
    <row r="39" spans="1:12" ht="15" x14ac:dyDescent="0.25">
      <c r="A39" s="24"/>
      <c r="B39" s="17"/>
      <c r="C39" s="8"/>
      <c r="D39" s="18" t="s">
        <v>29</v>
      </c>
      <c r="E39" s="9"/>
      <c r="F39" s="19">
        <f>SUM(F34:F38)</f>
        <v>500</v>
      </c>
      <c r="G39" s="19">
        <f>SUM(G34:G38)</f>
        <v>81.72</v>
      </c>
      <c r="H39" s="19">
        <f>SUM(H34:H38)</f>
        <v>6.38</v>
      </c>
      <c r="I39" s="19">
        <f>SUM(I34:I38)</f>
        <v>77.94</v>
      </c>
      <c r="J39" s="19">
        <f>SUM(J34:J38)</f>
        <v>470</v>
      </c>
      <c r="K39" s="25"/>
      <c r="L39" s="53">
        <f>SUM(L34:L38)</f>
        <v>32.200000000000003</v>
      </c>
    </row>
    <row r="40" spans="1:12" ht="15" x14ac:dyDescent="0.25">
      <c r="A40" s="26">
        <f>A34</f>
        <v>1</v>
      </c>
      <c r="B40" s="13">
        <f>B34</f>
        <v>3</v>
      </c>
      <c r="C40" s="10" t="s">
        <v>25</v>
      </c>
      <c r="D40" s="7" t="s">
        <v>26</v>
      </c>
      <c r="E40" s="42" t="s">
        <v>51</v>
      </c>
      <c r="F40" s="43">
        <v>100</v>
      </c>
      <c r="G40" s="43">
        <v>5.4</v>
      </c>
      <c r="H40" s="43">
        <v>14.2</v>
      </c>
      <c r="I40" s="43">
        <v>7.2</v>
      </c>
      <c r="J40" s="43">
        <v>112</v>
      </c>
      <c r="K40" s="44">
        <v>50</v>
      </c>
      <c r="L40" s="52">
        <v>12.5</v>
      </c>
    </row>
    <row r="41" spans="1:12" ht="15" x14ac:dyDescent="0.25">
      <c r="A41" s="23"/>
      <c r="B41" s="15"/>
      <c r="C41" s="11"/>
      <c r="D41" s="7" t="s">
        <v>27</v>
      </c>
      <c r="E41" s="42" t="s">
        <v>84</v>
      </c>
      <c r="F41" s="43">
        <v>250</v>
      </c>
      <c r="G41" s="43">
        <v>11</v>
      </c>
      <c r="H41" s="43">
        <v>7.5</v>
      </c>
      <c r="I41" s="43">
        <v>22.5</v>
      </c>
      <c r="J41" s="43">
        <v>205</v>
      </c>
      <c r="K41" s="44">
        <v>139</v>
      </c>
      <c r="L41" s="52">
        <v>20.5</v>
      </c>
    </row>
    <row r="42" spans="1:12" ht="15" x14ac:dyDescent="0.25">
      <c r="A42" s="23"/>
      <c r="B42" s="15"/>
      <c r="C42" s="11"/>
      <c r="D42" s="7" t="s">
        <v>28</v>
      </c>
      <c r="E42" s="42" t="s">
        <v>49</v>
      </c>
      <c r="F42" s="43" t="s">
        <v>50</v>
      </c>
      <c r="G42" s="43">
        <v>25</v>
      </c>
      <c r="H42" s="43">
        <v>1.8</v>
      </c>
      <c r="I42" s="43">
        <v>28.4</v>
      </c>
      <c r="J42" s="43">
        <v>140</v>
      </c>
      <c r="K42" s="44">
        <v>511</v>
      </c>
      <c r="L42" s="52">
        <v>33</v>
      </c>
    </row>
    <row r="43" spans="1:12" ht="15" x14ac:dyDescent="0.25">
      <c r="A43" s="23"/>
      <c r="B43" s="15"/>
      <c r="C43" s="11"/>
      <c r="D43" s="7" t="s">
        <v>22</v>
      </c>
      <c r="E43" s="42" t="s">
        <v>52</v>
      </c>
      <c r="F43" s="43">
        <v>200</v>
      </c>
      <c r="G43" s="43">
        <v>0.4</v>
      </c>
      <c r="H43" s="43">
        <v>0</v>
      </c>
      <c r="I43" s="43">
        <v>33</v>
      </c>
      <c r="J43" s="43">
        <v>100</v>
      </c>
      <c r="K43" s="44">
        <v>648</v>
      </c>
      <c r="L43" s="52">
        <v>13</v>
      </c>
    </row>
    <row r="44" spans="1:12" ht="15" x14ac:dyDescent="0.25">
      <c r="A44" s="23"/>
      <c r="B44" s="15"/>
      <c r="C44" s="11"/>
      <c r="D44" s="7" t="s">
        <v>78</v>
      </c>
      <c r="E44" s="42" t="s">
        <v>43</v>
      </c>
      <c r="F44" s="43">
        <v>42</v>
      </c>
      <c r="G44" s="43">
        <v>2.4900000000000002</v>
      </c>
      <c r="H44" s="43">
        <v>0.45</v>
      </c>
      <c r="I44" s="43">
        <v>14.43</v>
      </c>
      <c r="J44" s="43">
        <v>113</v>
      </c>
      <c r="K44" s="44"/>
      <c r="L44" s="52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2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52"/>
    </row>
    <row r="47" spans="1:12" ht="15" x14ac:dyDescent="0.25">
      <c r="A47" s="24"/>
      <c r="B47" s="17"/>
      <c r="C47" s="8"/>
      <c r="D47" s="18" t="s">
        <v>29</v>
      </c>
      <c r="E47" s="9"/>
      <c r="F47" s="19">
        <f>SUM(F40:F46)</f>
        <v>592</v>
      </c>
      <c r="G47" s="19">
        <f>SUM(G40:G46)</f>
        <v>44.29</v>
      </c>
      <c r="H47" s="19">
        <f>SUM(H40:H46)</f>
        <v>23.95</v>
      </c>
      <c r="I47" s="19">
        <f>SUM(I40:I46)</f>
        <v>105.53</v>
      </c>
      <c r="J47" s="19">
        <f>SUM(J40:J46)</f>
        <v>670</v>
      </c>
      <c r="K47" s="25"/>
      <c r="L47" s="53">
        <f>SUM(L40:L46)</f>
        <v>90</v>
      </c>
    </row>
    <row r="48" spans="1:12" ht="15.75" customHeight="1" x14ac:dyDescent="0.2">
      <c r="A48" s="29">
        <f>A34</f>
        <v>1</v>
      </c>
      <c r="B48" s="30">
        <f>B34</f>
        <v>3</v>
      </c>
      <c r="C48" s="55" t="s">
        <v>4</v>
      </c>
      <c r="D48" s="56"/>
      <c r="E48" s="31"/>
      <c r="F48" s="32">
        <f>F39+F47</f>
        <v>1092</v>
      </c>
      <c r="G48" s="32">
        <f>G39+G47</f>
        <v>126.00999999999999</v>
      </c>
      <c r="H48" s="32">
        <f>H39+H47</f>
        <v>30.33</v>
      </c>
      <c r="I48" s="32">
        <f>I39+I47</f>
        <v>183.47</v>
      </c>
      <c r="J48" s="32">
        <f>J39+J47</f>
        <v>1140</v>
      </c>
      <c r="K48" s="32"/>
      <c r="L48" s="54">
        <f>L39+L47</f>
        <v>122.2</v>
      </c>
    </row>
    <row r="49" spans="1:12" ht="15" x14ac:dyDescent="0.25">
      <c r="A49" s="20">
        <v>1</v>
      </c>
      <c r="B49" s="21">
        <v>4</v>
      </c>
      <c r="C49" s="22" t="s">
        <v>20</v>
      </c>
      <c r="D49" s="5" t="s">
        <v>21</v>
      </c>
      <c r="E49" s="39" t="s">
        <v>53</v>
      </c>
      <c r="F49" s="40">
        <v>200</v>
      </c>
      <c r="G49" s="40">
        <v>56</v>
      </c>
      <c r="H49" s="40">
        <v>45</v>
      </c>
      <c r="I49" s="40">
        <v>34</v>
      </c>
      <c r="J49" s="40">
        <v>432</v>
      </c>
      <c r="K49" s="41">
        <v>345</v>
      </c>
      <c r="L49" s="51">
        <v>11</v>
      </c>
    </row>
    <row r="50" spans="1:12" ht="15" x14ac:dyDescent="0.25">
      <c r="A50" s="23"/>
      <c r="B50" s="15"/>
      <c r="C50" s="11"/>
      <c r="D50" s="7" t="s">
        <v>22</v>
      </c>
      <c r="E50" s="42" t="s">
        <v>54</v>
      </c>
      <c r="F50" s="43">
        <v>200</v>
      </c>
      <c r="G50" s="43">
        <v>0</v>
      </c>
      <c r="H50" s="43">
        <v>0</v>
      </c>
      <c r="I50" s="43">
        <v>34</v>
      </c>
      <c r="J50" s="43">
        <v>34</v>
      </c>
      <c r="K50" s="44">
        <v>38</v>
      </c>
      <c r="L50" s="52">
        <v>6.8</v>
      </c>
    </row>
    <row r="51" spans="1:12" ht="15" x14ac:dyDescent="0.25">
      <c r="A51" s="23"/>
      <c r="B51" s="15"/>
      <c r="C51" s="11"/>
      <c r="D51" s="7" t="s">
        <v>82</v>
      </c>
      <c r="E51" s="42" t="s">
        <v>44</v>
      </c>
      <c r="F51" s="43">
        <v>100</v>
      </c>
      <c r="G51" s="43">
        <v>1.52</v>
      </c>
      <c r="H51" s="43">
        <v>0.18</v>
      </c>
      <c r="I51" s="43">
        <v>9.94</v>
      </c>
      <c r="J51" s="43">
        <v>42</v>
      </c>
      <c r="K51" s="44"/>
      <c r="L51" s="52">
        <v>12.2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52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52"/>
    </row>
    <row r="54" spans="1:12" ht="15" x14ac:dyDescent="0.25">
      <c r="A54" s="24"/>
      <c r="B54" s="17"/>
      <c r="C54" s="8"/>
      <c r="D54" s="18" t="s">
        <v>29</v>
      </c>
      <c r="E54" s="9"/>
      <c r="F54" s="19">
        <f>SUM(F49:F53)</f>
        <v>500</v>
      </c>
      <c r="G54" s="19">
        <f>SUM(G49:G53)</f>
        <v>57.52</v>
      </c>
      <c r="H54" s="19">
        <f>SUM(H49:H53)</f>
        <v>45.18</v>
      </c>
      <c r="I54" s="19">
        <f>SUM(I49:I53)</f>
        <v>77.94</v>
      </c>
      <c r="J54" s="19">
        <f>SUM(J49:J53)</f>
        <v>508</v>
      </c>
      <c r="K54" s="25"/>
      <c r="L54" s="53">
        <f>SUM(L49:L53)</f>
        <v>30</v>
      </c>
    </row>
    <row r="55" spans="1:12" ht="15" x14ac:dyDescent="0.25">
      <c r="A55" s="26">
        <f>A49</f>
        <v>1</v>
      </c>
      <c r="B55" s="13">
        <f>B49</f>
        <v>4</v>
      </c>
      <c r="C55" s="10" t="s">
        <v>25</v>
      </c>
      <c r="D55" s="7" t="s">
        <v>26</v>
      </c>
      <c r="E55" s="42" t="s">
        <v>57</v>
      </c>
      <c r="F55" s="43">
        <v>100</v>
      </c>
      <c r="G55" s="43">
        <v>67</v>
      </c>
      <c r="H55" s="43">
        <v>53.9</v>
      </c>
      <c r="I55" s="43">
        <v>42</v>
      </c>
      <c r="J55" s="43">
        <v>100</v>
      </c>
      <c r="K55" s="44"/>
      <c r="L55" s="52">
        <v>10</v>
      </c>
    </row>
    <row r="56" spans="1:12" ht="15" x14ac:dyDescent="0.25">
      <c r="A56" s="23">
        <v>22.8</v>
      </c>
      <c r="B56" s="15"/>
      <c r="C56" s="11"/>
      <c r="D56" s="7" t="s">
        <v>27</v>
      </c>
      <c r="E56" s="42" t="s">
        <v>55</v>
      </c>
      <c r="F56" s="43">
        <v>250</v>
      </c>
      <c r="G56" s="43">
        <v>56</v>
      </c>
      <c r="H56" s="43">
        <v>35</v>
      </c>
      <c r="I56" s="43">
        <v>78.400000000000006</v>
      </c>
      <c r="J56" s="43">
        <v>106</v>
      </c>
      <c r="K56" s="44">
        <v>621</v>
      </c>
      <c r="L56" s="52">
        <v>22.8</v>
      </c>
    </row>
    <row r="57" spans="1:12" ht="15" x14ac:dyDescent="0.25">
      <c r="A57" s="23"/>
      <c r="B57" s="15"/>
      <c r="C57" s="11"/>
      <c r="D57" s="7" t="s">
        <v>28</v>
      </c>
      <c r="E57" s="42" t="s">
        <v>70</v>
      </c>
      <c r="F57" s="43">
        <v>200</v>
      </c>
      <c r="G57" s="43">
        <v>35</v>
      </c>
      <c r="H57" s="43">
        <v>66</v>
      </c>
      <c r="I57" s="43">
        <v>341</v>
      </c>
      <c r="J57" s="43">
        <v>568</v>
      </c>
      <c r="K57" s="44">
        <v>345</v>
      </c>
      <c r="L57" s="52">
        <v>35.799999999999997</v>
      </c>
    </row>
    <row r="58" spans="1:12" ht="15" x14ac:dyDescent="0.25">
      <c r="A58" s="23"/>
      <c r="B58" s="15"/>
      <c r="C58" s="11"/>
      <c r="D58" s="7" t="s">
        <v>22</v>
      </c>
      <c r="E58" s="42" t="s">
        <v>56</v>
      </c>
      <c r="F58" s="43">
        <v>200</v>
      </c>
      <c r="G58" s="43">
        <v>0</v>
      </c>
      <c r="H58" s="43">
        <v>0</v>
      </c>
      <c r="I58" s="43">
        <v>0</v>
      </c>
      <c r="J58" s="43">
        <v>21</v>
      </c>
      <c r="K58" s="44">
        <v>27</v>
      </c>
      <c r="L58" s="52">
        <v>8.4</v>
      </c>
    </row>
    <row r="59" spans="1:12" ht="15" x14ac:dyDescent="0.25">
      <c r="A59" s="23"/>
      <c r="B59" s="15"/>
      <c r="C59" s="11"/>
      <c r="D59" s="7" t="s">
        <v>78</v>
      </c>
      <c r="E59" s="42" t="s">
        <v>43</v>
      </c>
      <c r="F59" s="43">
        <v>50</v>
      </c>
      <c r="G59" s="43">
        <v>1.52</v>
      </c>
      <c r="H59" s="43">
        <v>2.4900000000000002</v>
      </c>
      <c r="I59" s="43">
        <v>14.44</v>
      </c>
      <c r="J59" s="43">
        <v>110</v>
      </c>
      <c r="K59" s="44"/>
      <c r="L59" s="52">
        <v>11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52"/>
    </row>
    <row r="62" spans="1:12" ht="15" x14ac:dyDescent="0.25">
      <c r="A62" s="24"/>
      <c r="B62" s="17"/>
      <c r="C62" s="8"/>
      <c r="D62" s="18" t="s">
        <v>29</v>
      </c>
      <c r="E62" s="9"/>
      <c r="F62" s="19">
        <f>SUM(F55:F61)</f>
        <v>800</v>
      </c>
      <c r="G62" s="19">
        <f>SUM(G55:G61)</f>
        <v>159.52000000000001</v>
      </c>
      <c r="H62" s="19">
        <f>SUM(H55:H61)</f>
        <v>157.39000000000001</v>
      </c>
      <c r="I62" s="19">
        <f>SUM(I55:I61)</f>
        <v>475.84</v>
      </c>
      <c r="J62" s="19">
        <f>SUM(J55:J61)</f>
        <v>905</v>
      </c>
      <c r="K62" s="25"/>
      <c r="L62" s="53">
        <f>SUM(L55:L61)</f>
        <v>88</v>
      </c>
    </row>
    <row r="63" spans="1:12" ht="15.75" customHeight="1" x14ac:dyDescent="0.2">
      <c r="A63" s="29">
        <f>A49</f>
        <v>1</v>
      </c>
      <c r="B63" s="30">
        <f>B49</f>
        <v>4</v>
      </c>
      <c r="C63" s="55" t="s">
        <v>4</v>
      </c>
      <c r="D63" s="56"/>
      <c r="E63" s="31"/>
      <c r="F63" s="32">
        <f>F54+F62</f>
        <v>1300</v>
      </c>
      <c r="G63" s="32">
        <f>G54+G62</f>
        <v>217.04000000000002</v>
      </c>
      <c r="H63" s="32">
        <f>H54+H62</f>
        <v>202.57000000000002</v>
      </c>
      <c r="I63" s="32">
        <f>I54+I62</f>
        <v>553.78</v>
      </c>
      <c r="J63" s="32">
        <f>J54+J62</f>
        <v>1413</v>
      </c>
      <c r="K63" s="32"/>
      <c r="L63" s="54">
        <f>L54+L62</f>
        <v>118</v>
      </c>
    </row>
    <row r="64" spans="1:12" ht="15" x14ac:dyDescent="0.25">
      <c r="A64" s="20">
        <v>1</v>
      </c>
      <c r="B64" s="21">
        <v>5</v>
      </c>
      <c r="C64" s="22" t="s">
        <v>20</v>
      </c>
      <c r="D64" s="5" t="s">
        <v>21</v>
      </c>
      <c r="E64" s="39" t="s">
        <v>58</v>
      </c>
      <c r="F64" s="40">
        <v>200</v>
      </c>
      <c r="G64" s="40">
        <v>4</v>
      </c>
      <c r="H64" s="40">
        <v>6.9</v>
      </c>
      <c r="I64" s="40">
        <v>24.8</v>
      </c>
      <c r="J64" s="40">
        <v>270</v>
      </c>
      <c r="K64" s="41">
        <v>302</v>
      </c>
      <c r="L64" s="51">
        <v>12.5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15</v>
      </c>
      <c r="J65" s="43">
        <v>100</v>
      </c>
      <c r="K65" s="44">
        <v>684</v>
      </c>
      <c r="L65" s="52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100</v>
      </c>
      <c r="G66" s="43">
        <v>1.52</v>
      </c>
      <c r="H66" s="43">
        <v>0.18</v>
      </c>
      <c r="I66" s="43">
        <v>9.94</v>
      </c>
      <c r="J66" s="43">
        <v>100</v>
      </c>
      <c r="K66" s="44"/>
      <c r="L66" s="52">
        <v>12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52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2"/>
    </row>
    <row r="69" spans="1:12" ht="15" x14ac:dyDescent="0.25">
      <c r="A69" s="24"/>
      <c r="B69" s="17"/>
      <c r="C69" s="8"/>
      <c r="D69" s="18" t="s">
        <v>29</v>
      </c>
      <c r="E69" s="9"/>
      <c r="F69" s="19">
        <f>SUM(F64:F68)</f>
        <v>500</v>
      </c>
      <c r="G69" s="19">
        <f>SUM(G64:G68)</f>
        <v>5.7200000000000006</v>
      </c>
      <c r="H69" s="19">
        <f>SUM(H64:H68)</f>
        <v>7.08</v>
      </c>
      <c r="I69" s="19">
        <f>SUM(I64:I68)</f>
        <v>49.739999999999995</v>
      </c>
      <c r="J69" s="19">
        <f>SUM(J64:J68)</f>
        <v>470</v>
      </c>
      <c r="K69" s="25"/>
      <c r="L69" s="53">
        <f>SUM(L64:L68)</f>
        <v>29.8</v>
      </c>
    </row>
    <row r="70" spans="1:12" ht="15" x14ac:dyDescent="0.25">
      <c r="A70" s="26">
        <f>A64</f>
        <v>1</v>
      </c>
      <c r="B70" s="13">
        <f>B64</f>
        <v>5</v>
      </c>
      <c r="C70" s="10" t="s">
        <v>25</v>
      </c>
      <c r="D70" s="7" t="s">
        <v>26</v>
      </c>
      <c r="E70" s="42" t="s">
        <v>59</v>
      </c>
      <c r="F70" s="43">
        <v>100</v>
      </c>
      <c r="G70" s="43">
        <v>1.1000000000000001</v>
      </c>
      <c r="H70" s="43">
        <v>2.8</v>
      </c>
      <c r="I70" s="43">
        <v>7.7</v>
      </c>
      <c r="J70" s="43">
        <v>120</v>
      </c>
      <c r="K70" s="44">
        <v>43</v>
      </c>
      <c r="L70" s="52">
        <v>10</v>
      </c>
    </row>
    <row r="71" spans="1:12" ht="15" x14ac:dyDescent="0.25">
      <c r="A71" s="23"/>
      <c r="B71" s="15"/>
      <c r="C71" s="11"/>
      <c r="D71" s="7" t="s">
        <v>27</v>
      </c>
      <c r="E71" s="42" t="s">
        <v>68</v>
      </c>
      <c r="F71" s="43">
        <v>250</v>
      </c>
      <c r="G71" s="43">
        <v>2.8</v>
      </c>
      <c r="H71" s="43">
        <v>5.8</v>
      </c>
      <c r="I71" s="43">
        <v>13.9</v>
      </c>
      <c r="J71" s="43">
        <v>194</v>
      </c>
      <c r="K71" s="44">
        <v>147</v>
      </c>
      <c r="L71" s="52">
        <v>22.25</v>
      </c>
    </row>
    <row r="72" spans="1:12" ht="15" x14ac:dyDescent="0.25">
      <c r="A72" s="23"/>
      <c r="B72" s="15"/>
      <c r="C72" s="11"/>
      <c r="D72" s="7" t="s">
        <v>28</v>
      </c>
      <c r="E72" s="42" t="s">
        <v>73</v>
      </c>
      <c r="F72" s="43">
        <v>200</v>
      </c>
      <c r="G72" s="43">
        <v>13</v>
      </c>
      <c r="H72" s="43">
        <v>10.5</v>
      </c>
      <c r="I72" s="43">
        <v>9.9</v>
      </c>
      <c r="J72" s="43">
        <v>126</v>
      </c>
      <c r="K72" s="44">
        <v>205</v>
      </c>
      <c r="L72" s="52">
        <v>35.75</v>
      </c>
    </row>
    <row r="73" spans="1:12" ht="15" x14ac:dyDescent="0.25">
      <c r="A73" s="23"/>
      <c r="B73" s="15"/>
      <c r="C73" s="11"/>
      <c r="D73" s="7" t="s">
        <v>22</v>
      </c>
      <c r="E73" s="42" t="s">
        <v>80</v>
      </c>
      <c r="F73" s="43">
        <v>200</v>
      </c>
      <c r="G73" s="43">
        <v>2.5</v>
      </c>
      <c r="H73" s="43">
        <v>3.6</v>
      </c>
      <c r="I73" s="43">
        <v>28.7</v>
      </c>
      <c r="J73" s="43">
        <v>152</v>
      </c>
      <c r="K73" s="44">
        <v>692</v>
      </c>
      <c r="L73" s="52">
        <v>10</v>
      </c>
    </row>
    <row r="74" spans="1:12" ht="15" x14ac:dyDescent="0.25">
      <c r="A74" s="23"/>
      <c r="B74" s="15"/>
      <c r="C74" s="11"/>
      <c r="D74" s="7" t="s">
        <v>78</v>
      </c>
      <c r="E74" s="42" t="s">
        <v>43</v>
      </c>
      <c r="F74" s="43">
        <v>60</v>
      </c>
      <c r="G74" s="43">
        <v>2.4900000000000002</v>
      </c>
      <c r="H74" s="43">
        <v>0.45</v>
      </c>
      <c r="I74" s="43">
        <v>14.43</v>
      </c>
      <c r="J74" s="43">
        <v>113</v>
      </c>
      <c r="K74" s="44"/>
      <c r="L74" s="52">
        <v>11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52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52"/>
    </row>
    <row r="77" spans="1:12" ht="15" x14ac:dyDescent="0.25">
      <c r="A77" s="24"/>
      <c r="B77" s="17"/>
      <c r="C77" s="8"/>
      <c r="D77" s="18" t="s">
        <v>29</v>
      </c>
      <c r="E77" s="9"/>
      <c r="F77" s="19">
        <f>SUM(F70:F76)</f>
        <v>810</v>
      </c>
      <c r="G77" s="19">
        <f>SUM(G70:G76)</f>
        <v>21.89</v>
      </c>
      <c r="H77" s="19">
        <f>SUM(H70:H76)</f>
        <v>23.150000000000002</v>
      </c>
      <c r="I77" s="19">
        <f>SUM(I70:I76)</f>
        <v>74.63</v>
      </c>
      <c r="J77" s="19">
        <f>SUM(J70:J76)</f>
        <v>705</v>
      </c>
      <c r="K77" s="25"/>
      <c r="L77" s="53">
        <f>SUM(L70:L76)</f>
        <v>89</v>
      </c>
    </row>
    <row r="78" spans="1:12" ht="15.75" customHeight="1" x14ac:dyDescent="0.2">
      <c r="A78" s="29">
        <f>A64</f>
        <v>1</v>
      </c>
      <c r="B78" s="30">
        <f>B64</f>
        <v>5</v>
      </c>
      <c r="C78" s="55" t="s">
        <v>4</v>
      </c>
      <c r="D78" s="56"/>
      <c r="E78" s="31"/>
      <c r="F78" s="32">
        <f>F69+F77</f>
        <v>1310</v>
      </c>
      <c r="G78" s="32">
        <f>G69+G77</f>
        <v>27.61</v>
      </c>
      <c r="H78" s="32">
        <f>H69+H77</f>
        <v>30.230000000000004</v>
      </c>
      <c r="I78" s="32">
        <f>I69+I77</f>
        <v>124.36999999999999</v>
      </c>
      <c r="J78" s="32">
        <f>J69+J77</f>
        <v>1175</v>
      </c>
      <c r="K78" s="32"/>
      <c r="L78" s="54">
        <f>L69+L77</f>
        <v>118.8</v>
      </c>
    </row>
    <row r="79" spans="1:12" ht="15" x14ac:dyDescent="0.25">
      <c r="A79" s="20">
        <v>2</v>
      </c>
      <c r="B79" s="21">
        <v>1</v>
      </c>
      <c r="C79" s="22" t="s">
        <v>20</v>
      </c>
      <c r="D79" s="5" t="s">
        <v>21</v>
      </c>
      <c r="E79" s="39" t="s">
        <v>60</v>
      </c>
      <c r="F79" s="40">
        <v>200</v>
      </c>
      <c r="G79" s="40">
        <v>6</v>
      </c>
      <c r="H79" s="40">
        <v>1.6</v>
      </c>
      <c r="I79" s="40">
        <v>40.4</v>
      </c>
      <c r="J79" s="40">
        <v>224</v>
      </c>
      <c r="K79" s="41">
        <v>508</v>
      </c>
      <c r="L79" s="51">
        <v>12.8</v>
      </c>
    </row>
    <row r="80" spans="1:12" ht="15" x14ac:dyDescent="0.25">
      <c r="A80" s="23"/>
      <c r="B80" s="15"/>
      <c r="C80" s="11"/>
      <c r="D80" s="7" t="s">
        <v>22</v>
      </c>
      <c r="E80" s="42" t="s">
        <v>38</v>
      </c>
      <c r="F80" s="43">
        <v>200</v>
      </c>
      <c r="G80" s="43">
        <v>0.2</v>
      </c>
      <c r="H80" s="43">
        <v>0</v>
      </c>
      <c r="I80" s="43">
        <v>35.799999999999997</v>
      </c>
      <c r="J80" s="43">
        <v>142</v>
      </c>
      <c r="K80" s="44">
        <v>639</v>
      </c>
      <c r="L80" s="52">
        <v>5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100</v>
      </c>
      <c r="G81" s="43">
        <v>1.52</v>
      </c>
      <c r="H81" s="43">
        <v>0.18</v>
      </c>
      <c r="I81" s="43">
        <v>9.94</v>
      </c>
      <c r="J81" s="43">
        <v>100</v>
      </c>
      <c r="K81" s="44"/>
      <c r="L81" s="52">
        <v>12.2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52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2"/>
    </row>
    <row r="84" spans="1:12" ht="15" x14ac:dyDescent="0.25">
      <c r="A84" s="24"/>
      <c r="B84" s="17"/>
      <c r="C84" s="8"/>
      <c r="D84" s="18" t="s">
        <v>29</v>
      </c>
      <c r="E84" s="9"/>
      <c r="F84" s="19">
        <f>SUM(F79:F83)</f>
        <v>500</v>
      </c>
      <c r="G84" s="19">
        <f>SUM(G79:G83)</f>
        <v>7.7200000000000006</v>
      </c>
      <c r="H84" s="19">
        <f>SUM(H79:H83)</f>
        <v>1.78</v>
      </c>
      <c r="I84" s="19">
        <f>SUM(I79:I83)</f>
        <v>86.139999999999986</v>
      </c>
      <c r="J84" s="19">
        <f>SUM(J79:J83)</f>
        <v>466</v>
      </c>
      <c r="K84" s="25"/>
      <c r="L84" s="53">
        <f>SUM(L79:L83)</f>
        <v>30</v>
      </c>
    </row>
    <row r="85" spans="1:12" ht="15" x14ac:dyDescent="0.25">
      <c r="A85" s="23">
        <v>2</v>
      </c>
      <c r="B85" s="15">
        <v>1</v>
      </c>
      <c r="C85" s="11" t="s">
        <v>25</v>
      </c>
      <c r="D85" s="7" t="s">
        <v>27</v>
      </c>
      <c r="E85" s="42" t="s">
        <v>74</v>
      </c>
      <c r="F85" s="43">
        <v>250</v>
      </c>
      <c r="G85" s="43">
        <v>24.8</v>
      </c>
      <c r="H85" s="43">
        <v>5.2</v>
      </c>
      <c r="I85" s="43">
        <v>13.2</v>
      </c>
      <c r="J85" s="43">
        <v>116</v>
      </c>
      <c r="K85" s="44">
        <v>109</v>
      </c>
      <c r="L85" s="52">
        <v>32.1</v>
      </c>
    </row>
    <row r="86" spans="1:12" ht="15" x14ac:dyDescent="0.25">
      <c r="A86" s="23"/>
      <c r="B86" s="15"/>
      <c r="C86" s="11"/>
      <c r="D86" s="7" t="s">
        <v>28</v>
      </c>
      <c r="E86" s="42" t="s">
        <v>61</v>
      </c>
      <c r="F86" s="43">
        <v>200</v>
      </c>
      <c r="G86" s="43">
        <v>9</v>
      </c>
      <c r="H86" s="43">
        <v>12.5</v>
      </c>
      <c r="I86" s="43">
        <v>18.600000000000001</v>
      </c>
      <c r="J86" s="43">
        <v>380</v>
      </c>
      <c r="K86" s="44">
        <v>719</v>
      </c>
      <c r="L86" s="52">
        <v>40.299999999999997</v>
      </c>
    </row>
    <row r="87" spans="1:12" ht="15" x14ac:dyDescent="0.25">
      <c r="A87" s="23"/>
      <c r="B87" s="15"/>
      <c r="C87" s="11"/>
      <c r="D87" s="7" t="s">
        <v>22</v>
      </c>
      <c r="E87" s="42" t="s">
        <v>62</v>
      </c>
      <c r="F87" s="43">
        <v>200</v>
      </c>
      <c r="G87" s="43">
        <v>0.2</v>
      </c>
      <c r="H87" s="43">
        <v>0</v>
      </c>
      <c r="I87" s="43">
        <v>15</v>
      </c>
      <c r="J87" s="43">
        <v>60</v>
      </c>
      <c r="K87" s="44">
        <v>684</v>
      </c>
      <c r="L87" s="52">
        <v>5.6</v>
      </c>
    </row>
    <row r="88" spans="1:12" ht="15" x14ac:dyDescent="0.25">
      <c r="A88" s="23"/>
      <c r="B88" s="15"/>
      <c r="C88" s="11"/>
      <c r="D88" s="7" t="s">
        <v>78</v>
      </c>
      <c r="E88" s="42" t="s">
        <v>43</v>
      </c>
      <c r="F88" s="43">
        <v>50</v>
      </c>
      <c r="G88" s="43">
        <v>1.52</v>
      </c>
      <c r="H88" s="43">
        <v>0.18</v>
      </c>
      <c r="I88" s="43">
        <v>9.94</v>
      </c>
      <c r="J88" s="43">
        <v>113</v>
      </c>
      <c r="K88" s="44"/>
      <c r="L88" s="52">
        <v>11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2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52"/>
    </row>
    <row r="91" spans="1:12" ht="15" x14ac:dyDescent="0.25">
      <c r="A91" s="24"/>
      <c r="B91" s="17"/>
      <c r="C91" s="8"/>
      <c r="D91" s="18" t="s">
        <v>29</v>
      </c>
      <c r="E91" s="9"/>
      <c r="F91" s="19">
        <f>SUM(F85:F90)</f>
        <v>700</v>
      </c>
      <c r="G91" s="19">
        <f>SUM(G85:G90)</f>
        <v>35.520000000000003</v>
      </c>
      <c r="H91" s="19">
        <f>SUM(H85:H90)</f>
        <v>17.88</v>
      </c>
      <c r="I91" s="19">
        <f>SUM(I85:I90)</f>
        <v>56.739999999999995</v>
      </c>
      <c r="J91" s="19">
        <f>SUM(J85:J90)</f>
        <v>669</v>
      </c>
      <c r="K91" s="25"/>
      <c r="L91" s="53">
        <f>SUM(L85:L90)</f>
        <v>89</v>
      </c>
    </row>
    <row r="92" spans="1:12" ht="15" x14ac:dyDescent="0.2">
      <c r="A92" s="29">
        <f>A79</f>
        <v>2</v>
      </c>
      <c r="B92" s="30">
        <f>B79</f>
        <v>1</v>
      </c>
      <c r="C92" s="55" t="s">
        <v>4</v>
      </c>
      <c r="D92" s="56"/>
      <c r="E92" s="31"/>
      <c r="F92" s="32">
        <f>F84+F91</f>
        <v>1200</v>
      </c>
      <c r="G92" s="32">
        <f>G84+G91</f>
        <v>43.24</v>
      </c>
      <c r="H92" s="32">
        <f>H84+H91</f>
        <v>19.66</v>
      </c>
      <c r="I92" s="32">
        <f>I84+I91</f>
        <v>142.88</v>
      </c>
      <c r="J92" s="32">
        <f>J84+J91</f>
        <v>1135</v>
      </c>
      <c r="K92" s="32"/>
      <c r="L92" s="54">
        <f>L84+L91</f>
        <v>119</v>
      </c>
    </row>
    <row r="93" spans="1:12" ht="15" x14ac:dyDescent="0.25">
      <c r="A93" s="14">
        <v>2</v>
      </c>
      <c r="B93" s="15">
        <v>2</v>
      </c>
      <c r="C93" s="22" t="s">
        <v>20</v>
      </c>
      <c r="D93" s="5" t="s">
        <v>21</v>
      </c>
      <c r="E93" s="39" t="s">
        <v>58</v>
      </c>
      <c r="F93" s="40">
        <v>200</v>
      </c>
      <c r="G93" s="40">
        <v>4</v>
      </c>
      <c r="H93" s="40">
        <v>6.9</v>
      </c>
      <c r="I93" s="40">
        <v>24.8</v>
      </c>
      <c r="J93" s="40">
        <v>231</v>
      </c>
      <c r="K93" s="41">
        <v>302</v>
      </c>
      <c r="L93" s="51">
        <v>10.5</v>
      </c>
    </row>
    <row r="94" spans="1:12" ht="15" x14ac:dyDescent="0.25">
      <c r="A94" s="14"/>
      <c r="B94" s="15"/>
      <c r="C94" s="11"/>
      <c r="D94" s="7" t="s">
        <v>22</v>
      </c>
      <c r="E94" s="42" t="s">
        <v>54</v>
      </c>
      <c r="F94" s="43">
        <v>200</v>
      </c>
      <c r="G94" s="43">
        <v>0.2</v>
      </c>
      <c r="H94" s="43">
        <v>0</v>
      </c>
      <c r="I94" s="43">
        <v>15</v>
      </c>
      <c r="J94" s="43">
        <v>162</v>
      </c>
      <c r="K94" s="44">
        <v>692</v>
      </c>
      <c r="L94" s="52">
        <v>6.3</v>
      </c>
    </row>
    <row r="95" spans="1:12" ht="15" x14ac:dyDescent="0.25">
      <c r="A95" s="14"/>
      <c r="B95" s="15"/>
      <c r="C95" s="11"/>
      <c r="D95" s="7" t="s">
        <v>23</v>
      </c>
      <c r="E95" s="42" t="s">
        <v>44</v>
      </c>
      <c r="F95" s="43">
        <v>90</v>
      </c>
      <c r="G95" s="43">
        <v>1.52</v>
      </c>
      <c r="H95" s="43">
        <v>0.18</v>
      </c>
      <c r="I95" s="43">
        <v>9.94</v>
      </c>
      <c r="J95" s="43">
        <v>77</v>
      </c>
      <c r="K95" s="44"/>
      <c r="L95" s="52">
        <v>12.2</v>
      </c>
    </row>
    <row r="96" spans="1:12" ht="15" x14ac:dyDescent="0.25">
      <c r="A96" s="14"/>
      <c r="B96" s="15"/>
      <c r="C96" s="11"/>
      <c r="D96" s="7" t="s">
        <v>24</v>
      </c>
      <c r="E96" s="42"/>
      <c r="F96" s="43"/>
      <c r="G96" s="43"/>
      <c r="H96" s="43"/>
      <c r="I96" s="43"/>
      <c r="J96" s="43"/>
      <c r="K96" s="44"/>
      <c r="L96" s="52"/>
    </row>
    <row r="97" spans="1:12" ht="15" x14ac:dyDescent="0.25">
      <c r="A97" s="14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2"/>
    </row>
    <row r="98" spans="1:12" ht="15" x14ac:dyDescent="0.25">
      <c r="A98" s="14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2"/>
    </row>
    <row r="99" spans="1:12" ht="15" x14ac:dyDescent="0.25">
      <c r="A99" s="16"/>
      <c r="B99" s="17"/>
      <c r="C99" s="8"/>
      <c r="D99" s="18" t="s">
        <v>29</v>
      </c>
      <c r="E99" s="9"/>
      <c r="F99" s="19">
        <f>SUM(F93:F98)</f>
        <v>490</v>
      </c>
      <c r="G99" s="19">
        <f>SUM(G93:G98)</f>
        <v>5.7200000000000006</v>
      </c>
      <c r="H99" s="19">
        <f>SUM(H93:H98)</f>
        <v>7.08</v>
      </c>
      <c r="I99" s="19">
        <f>SUM(I93:I98)</f>
        <v>49.739999999999995</v>
      </c>
      <c r="J99" s="19">
        <f>SUM(J93:J98)</f>
        <v>470</v>
      </c>
      <c r="K99" s="25"/>
      <c r="L99" s="53">
        <f>SUM(L93:L98)</f>
        <v>29</v>
      </c>
    </row>
    <row r="100" spans="1:12" ht="15" x14ac:dyDescent="0.25">
      <c r="A100" s="13">
        <f>A93</f>
        <v>2</v>
      </c>
      <c r="B100" s="13">
        <f>B93</f>
        <v>2</v>
      </c>
      <c r="C100" s="10" t="s">
        <v>25</v>
      </c>
      <c r="D100" s="7" t="s">
        <v>26</v>
      </c>
      <c r="E100" s="42" t="s">
        <v>64</v>
      </c>
      <c r="F100" s="43">
        <v>100</v>
      </c>
      <c r="G100" s="43">
        <v>34</v>
      </c>
      <c r="H100" s="43">
        <v>26</v>
      </c>
      <c r="I100" s="43">
        <v>53</v>
      </c>
      <c r="J100" s="43">
        <v>100</v>
      </c>
      <c r="K100" s="44">
        <v>459</v>
      </c>
      <c r="L100" s="52">
        <v>14</v>
      </c>
    </row>
    <row r="101" spans="1:12" ht="15" x14ac:dyDescent="0.25">
      <c r="A101" s="14"/>
      <c r="B101" s="15"/>
      <c r="C101" s="11"/>
      <c r="D101" s="7" t="s">
        <v>27</v>
      </c>
      <c r="E101" s="42" t="s">
        <v>63</v>
      </c>
      <c r="F101" s="43">
        <v>250</v>
      </c>
      <c r="G101" s="43">
        <v>4.5</v>
      </c>
      <c r="H101" s="43">
        <v>13.6</v>
      </c>
      <c r="I101" s="43">
        <v>35</v>
      </c>
      <c r="J101" s="43">
        <v>105</v>
      </c>
      <c r="K101" s="44">
        <v>130</v>
      </c>
      <c r="L101" s="52">
        <v>23.2</v>
      </c>
    </row>
    <row r="102" spans="1:12" ht="15" x14ac:dyDescent="0.25">
      <c r="A102" s="14"/>
      <c r="B102" s="15"/>
      <c r="C102" s="11"/>
      <c r="D102" s="7" t="s">
        <v>28</v>
      </c>
      <c r="E102" s="42" t="s">
        <v>70</v>
      </c>
      <c r="F102" s="43">
        <v>200</v>
      </c>
      <c r="G102" s="43">
        <v>6</v>
      </c>
      <c r="H102" s="43">
        <v>11</v>
      </c>
      <c r="I102" s="43">
        <v>41.4</v>
      </c>
      <c r="J102" s="43">
        <v>250</v>
      </c>
      <c r="K102" s="44">
        <v>516</v>
      </c>
      <c r="L102" s="52">
        <v>31.8</v>
      </c>
    </row>
    <row r="103" spans="1:12" ht="15" x14ac:dyDescent="0.25">
      <c r="A103" s="14"/>
      <c r="B103" s="15"/>
      <c r="C103" s="11"/>
      <c r="D103" s="7" t="s">
        <v>22</v>
      </c>
      <c r="E103" s="42" t="s">
        <v>56</v>
      </c>
      <c r="F103" s="43">
        <v>200</v>
      </c>
      <c r="G103" s="43">
        <v>4.8</v>
      </c>
      <c r="H103" s="43">
        <v>5</v>
      </c>
      <c r="I103" s="43">
        <v>32.5</v>
      </c>
      <c r="J103" s="43">
        <v>102</v>
      </c>
      <c r="K103" s="44">
        <v>693</v>
      </c>
      <c r="L103" s="52">
        <v>9</v>
      </c>
    </row>
    <row r="104" spans="1:12" ht="15" x14ac:dyDescent="0.25">
      <c r="A104" s="14"/>
      <c r="B104" s="15"/>
      <c r="C104" s="11"/>
      <c r="D104" s="7" t="s">
        <v>78</v>
      </c>
      <c r="E104" s="42" t="s">
        <v>43</v>
      </c>
      <c r="F104" s="43">
        <v>50</v>
      </c>
      <c r="G104" s="43">
        <v>2.4900000000000002</v>
      </c>
      <c r="H104" s="43">
        <v>0.45</v>
      </c>
      <c r="I104" s="43">
        <v>14.43</v>
      </c>
      <c r="J104" s="43">
        <v>113</v>
      </c>
      <c r="K104" s="44"/>
      <c r="L104" s="52">
        <v>11</v>
      </c>
    </row>
    <row r="105" spans="1:12" ht="15" x14ac:dyDescent="0.25">
      <c r="A105" s="14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52"/>
    </row>
    <row r="106" spans="1:12" ht="15" x14ac:dyDescent="0.25">
      <c r="A106" s="14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2"/>
    </row>
    <row r="107" spans="1:12" ht="15" x14ac:dyDescent="0.25">
      <c r="A107" s="16"/>
      <c r="B107" s="17"/>
      <c r="C107" s="8"/>
      <c r="D107" s="18" t="s">
        <v>29</v>
      </c>
      <c r="E107" s="9"/>
      <c r="F107" s="19">
        <f>SUM(F100:F106)</f>
        <v>800</v>
      </c>
      <c r="G107" s="19">
        <f>SUM(G100:G106)</f>
        <v>51.79</v>
      </c>
      <c r="H107" s="19">
        <f>SUM(H100:H106)</f>
        <v>56.050000000000004</v>
      </c>
      <c r="I107" s="19">
        <f>SUM(I100:I106)</f>
        <v>176.33</v>
      </c>
      <c r="J107" s="19">
        <f>SUM(J100:J106)</f>
        <v>670</v>
      </c>
      <c r="K107" s="25"/>
      <c r="L107" s="53">
        <f>SUM(L100:L106)</f>
        <v>89</v>
      </c>
    </row>
    <row r="108" spans="1:12" ht="15" x14ac:dyDescent="0.2">
      <c r="A108" s="33">
        <f>A93</f>
        <v>2</v>
      </c>
      <c r="B108" s="33">
        <f>B93</f>
        <v>2</v>
      </c>
      <c r="C108" s="55" t="s">
        <v>4</v>
      </c>
      <c r="D108" s="56"/>
      <c r="E108" s="31"/>
      <c r="F108" s="32">
        <f>F99+F107</f>
        <v>1290</v>
      </c>
      <c r="G108" s="32">
        <f>G99+G107</f>
        <v>57.51</v>
      </c>
      <c r="H108" s="32">
        <f>H99+H107</f>
        <v>63.13</v>
      </c>
      <c r="I108" s="32">
        <f>I99+I107</f>
        <v>226.07</v>
      </c>
      <c r="J108" s="32">
        <f>J99+J107</f>
        <v>1140</v>
      </c>
      <c r="K108" s="32"/>
      <c r="L108" s="54">
        <f>L99+L107</f>
        <v>118</v>
      </c>
    </row>
    <row r="109" spans="1:12" ht="15" x14ac:dyDescent="0.25">
      <c r="A109" s="20">
        <v>2</v>
      </c>
      <c r="B109" s="21">
        <v>3</v>
      </c>
      <c r="C109" s="22" t="s">
        <v>20</v>
      </c>
      <c r="D109" s="5" t="s">
        <v>21</v>
      </c>
      <c r="E109" s="39" t="s">
        <v>37</v>
      </c>
      <c r="F109" s="40">
        <v>200</v>
      </c>
      <c r="G109" s="40">
        <v>3</v>
      </c>
      <c r="H109" s="40">
        <v>0.4</v>
      </c>
      <c r="I109" s="40">
        <v>32</v>
      </c>
      <c r="J109" s="40">
        <v>206</v>
      </c>
      <c r="K109" s="41">
        <v>311</v>
      </c>
      <c r="L109" s="51">
        <v>12</v>
      </c>
    </row>
    <row r="110" spans="1:12" ht="15" x14ac:dyDescent="0.25">
      <c r="A110" s="23"/>
      <c r="B110" s="15"/>
      <c r="C110" s="11"/>
      <c r="D110" s="7" t="s">
        <v>22</v>
      </c>
      <c r="E110" s="42" t="s">
        <v>48</v>
      </c>
      <c r="F110" s="43">
        <v>200</v>
      </c>
      <c r="G110" s="43">
        <v>0.2</v>
      </c>
      <c r="H110" s="43">
        <v>0</v>
      </c>
      <c r="I110" s="43">
        <v>35.799999999999997</v>
      </c>
      <c r="J110" s="43">
        <v>155</v>
      </c>
      <c r="K110" s="44">
        <v>311</v>
      </c>
      <c r="L110" s="52">
        <v>4.8</v>
      </c>
    </row>
    <row r="111" spans="1:12" ht="15.75" customHeight="1" x14ac:dyDescent="0.25">
      <c r="A111" s="23"/>
      <c r="B111" s="15"/>
      <c r="C111" s="11"/>
      <c r="D111" s="7" t="s">
        <v>81</v>
      </c>
      <c r="E111" s="42" t="s">
        <v>44</v>
      </c>
      <c r="F111" s="43">
        <v>100</v>
      </c>
      <c r="G111" s="43">
        <v>1.52</v>
      </c>
      <c r="H111" s="43">
        <v>0.18</v>
      </c>
      <c r="I111" s="43">
        <v>9.94</v>
      </c>
      <c r="J111" s="43">
        <v>109</v>
      </c>
      <c r="K111" s="44"/>
      <c r="L111" s="52">
        <v>12.2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52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52"/>
    </row>
    <row r="114" spans="1:12" ht="15" x14ac:dyDescent="0.25">
      <c r="A114" s="24"/>
      <c r="B114" s="17"/>
      <c r="C114" s="8"/>
      <c r="D114" s="18" t="s">
        <v>29</v>
      </c>
      <c r="E114" s="9"/>
      <c r="F114" s="19">
        <f>SUM(F109:F113)</f>
        <v>500</v>
      </c>
      <c r="G114" s="19">
        <f>SUM(G109:G113)</f>
        <v>4.7200000000000006</v>
      </c>
      <c r="H114" s="19">
        <f>SUM(H109:H113)</f>
        <v>0.58000000000000007</v>
      </c>
      <c r="I114" s="19">
        <f>SUM(I109:I113)</f>
        <v>77.739999999999995</v>
      </c>
      <c r="J114" s="19">
        <f>SUM(J109:J113)</f>
        <v>470</v>
      </c>
      <c r="K114" s="25"/>
      <c r="L114" s="53">
        <f>SUM(L109:L113)</f>
        <v>29</v>
      </c>
    </row>
    <row r="115" spans="1:12" ht="15" x14ac:dyDescent="0.25">
      <c r="A115" s="26">
        <f>A109</f>
        <v>2</v>
      </c>
      <c r="B115" s="13">
        <f>B109</f>
        <v>3</v>
      </c>
      <c r="C115" s="10" t="s">
        <v>25</v>
      </c>
      <c r="D115" s="7" t="s">
        <v>26</v>
      </c>
      <c r="E115" s="42" t="s">
        <v>66</v>
      </c>
      <c r="F115" s="43">
        <v>100</v>
      </c>
      <c r="G115" s="43">
        <v>1</v>
      </c>
      <c r="H115" s="43">
        <v>7.1</v>
      </c>
      <c r="I115" s="43">
        <v>4.8</v>
      </c>
      <c r="J115" s="43">
        <v>100</v>
      </c>
      <c r="K115" s="44">
        <v>71</v>
      </c>
      <c r="L115" s="52"/>
    </row>
    <row r="116" spans="1:12" ht="15" x14ac:dyDescent="0.25">
      <c r="A116" s="23"/>
      <c r="B116" s="15"/>
      <c r="C116" s="11"/>
      <c r="D116" s="7" t="s">
        <v>27</v>
      </c>
      <c r="E116" s="42" t="s">
        <v>65</v>
      </c>
      <c r="F116" s="43">
        <v>250</v>
      </c>
      <c r="G116" s="43">
        <v>2.8</v>
      </c>
      <c r="H116" s="43">
        <v>3</v>
      </c>
      <c r="I116" s="43">
        <v>20.5</v>
      </c>
      <c r="J116" s="43">
        <v>127</v>
      </c>
      <c r="K116" s="44">
        <v>133</v>
      </c>
      <c r="L116" s="52">
        <v>31.9</v>
      </c>
    </row>
    <row r="117" spans="1:12" ht="15" x14ac:dyDescent="0.25">
      <c r="A117" s="23"/>
      <c r="B117" s="15"/>
      <c r="C117" s="11"/>
      <c r="D117" s="7" t="s">
        <v>28</v>
      </c>
      <c r="E117" s="42" t="s">
        <v>71</v>
      </c>
      <c r="F117" s="43">
        <v>180</v>
      </c>
      <c r="G117" s="43">
        <v>14</v>
      </c>
      <c r="H117" s="43">
        <v>6.5</v>
      </c>
      <c r="I117" s="43">
        <v>4</v>
      </c>
      <c r="J117" s="43">
        <v>280</v>
      </c>
      <c r="K117" s="44">
        <v>511</v>
      </c>
      <c r="L117" s="52">
        <v>32</v>
      </c>
    </row>
    <row r="118" spans="1:12" ht="15" x14ac:dyDescent="0.25">
      <c r="A118" s="23"/>
      <c r="B118" s="15"/>
      <c r="C118" s="11"/>
      <c r="D118" s="7" t="s">
        <v>22</v>
      </c>
      <c r="E118" s="42" t="s">
        <v>54</v>
      </c>
      <c r="F118" s="43">
        <v>200</v>
      </c>
      <c r="G118" s="43">
        <v>0.2</v>
      </c>
      <c r="H118" s="43">
        <v>0</v>
      </c>
      <c r="I118" s="43">
        <v>15</v>
      </c>
      <c r="J118" s="43">
        <v>50</v>
      </c>
      <c r="K118" s="44">
        <v>692</v>
      </c>
      <c r="L118" s="52">
        <v>14</v>
      </c>
    </row>
    <row r="119" spans="1:12" ht="15" x14ac:dyDescent="0.25">
      <c r="A119" s="23"/>
      <c r="B119" s="15"/>
      <c r="C119" s="11"/>
      <c r="D119" s="7" t="s">
        <v>78</v>
      </c>
      <c r="E119" s="42" t="s">
        <v>43</v>
      </c>
      <c r="F119" s="43">
        <v>50</v>
      </c>
      <c r="G119" s="43">
        <v>1.52</v>
      </c>
      <c r="H119" s="43">
        <v>0.16</v>
      </c>
      <c r="I119" s="43">
        <v>9.94</v>
      </c>
      <c r="J119" s="43">
        <v>113</v>
      </c>
      <c r="K119" s="44"/>
      <c r="L119" s="52">
        <v>11</v>
      </c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52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5" x14ac:dyDescent="0.25">
      <c r="A122" s="24"/>
      <c r="B122" s="17"/>
      <c r="C122" s="8"/>
      <c r="D122" s="18" t="s">
        <v>29</v>
      </c>
      <c r="E122" s="9"/>
      <c r="F122" s="19">
        <f>SUM(F115:F121)</f>
        <v>780</v>
      </c>
      <c r="G122" s="19">
        <f>SUM(G115:G121)</f>
        <v>19.52</v>
      </c>
      <c r="H122" s="19">
        <f>SUM(H115:H121)</f>
        <v>16.760000000000002</v>
      </c>
      <c r="I122" s="19">
        <f>SUM(I115:I121)</f>
        <v>54.239999999999995</v>
      </c>
      <c r="J122" s="19">
        <f>SUM(J115:J121)</f>
        <v>670</v>
      </c>
      <c r="K122" s="25"/>
      <c r="L122" s="53">
        <f>SUM(L115:L121)</f>
        <v>88.9</v>
      </c>
    </row>
    <row r="123" spans="1:12" ht="15" x14ac:dyDescent="0.2">
      <c r="A123" s="29">
        <f>A109</f>
        <v>2</v>
      </c>
      <c r="B123" s="30">
        <f>B109</f>
        <v>3</v>
      </c>
      <c r="C123" s="55" t="s">
        <v>4</v>
      </c>
      <c r="D123" s="56"/>
      <c r="E123" s="31"/>
      <c r="F123" s="32">
        <f>F114+F122</f>
        <v>1280</v>
      </c>
      <c r="G123" s="32">
        <f>G114+G122</f>
        <v>24.240000000000002</v>
      </c>
      <c r="H123" s="32">
        <f>H114+H122</f>
        <v>17.340000000000003</v>
      </c>
      <c r="I123" s="32">
        <f>I114+I122</f>
        <v>131.97999999999999</v>
      </c>
      <c r="J123" s="32">
        <f>J114+J122</f>
        <v>1140</v>
      </c>
      <c r="K123" s="32"/>
      <c r="L123" s="54">
        <f>L114+L122</f>
        <v>117.9</v>
      </c>
    </row>
    <row r="124" spans="1:12" ht="15" x14ac:dyDescent="0.25">
      <c r="A124" s="20">
        <v>2</v>
      </c>
      <c r="B124" s="21">
        <v>4</v>
      </c>
      <c r="C124" s="22" t="s">
        <v>20</v>
      </c>
      <c r="D124" s="5" t="s">
        <v>21</v>
      </c>
      <c r="E124" s="39" t="s">
        <v>53</v>
      </c>
      <c r="F124" s="40">
        <v>200</v>
      </c>
      <c r="G124" s="40">
        <v>6</v>
      </c>
      <c r="H124" s="40">
        <v>6.3</v>
      </c>
      <c r="I124" s="40">
        <v>19.8</v>
      </c>
      <c r="J124" s="40">
        <v>200</v>
      </c>
      <c r="K124" s="41">
        <v>160</v>
      </c>
      <c r="L124" s="51">
        <v>10.8</v>
      </c>
    </row>
    <row r="125" spans="1:12" ht="15" x14ac:dyDescent="0.25">
      <c r="A125" s="23"/>
      <c r="B125" s="15"/>
      <c r="C125" s="11"/>
      <c r="D125" s="7" t="s">
        <v>22</v>
      </c>
      <c r="E125" s="42" t="s">
        <v>42</v>
      </c>
      <c r="F125" s="43">
        <v>200</v>
      </c>
      <c r="G125" s="43">
        <v>0.2</v>
      </c>
      <c r="H125" s="43">
        <v>0</v>
      </c>
      <c r="I125" s="43">
        <v>15</v>
      </c>
      <c r="J125" s="43">
        <v>190</v>
      </c>
      <c r="K125" s="44">
        <v>684</v>
      </c>
      <c r="L125" s="52">
        <v>5.8</v>
      </c>
    </row>
    <row r="126" spans="1:12" ht="15" x14ac:dyDescent="0.25">
      <c r="A126" s="23"/>
      <c r="B126" s="15"/>
      <c r="C126" s="11"/>
      <c r="D126" s="7" t="s">
        <v>23</v>
      </c>
      <c r="E126" s="42" t="s">
        <v>44</v>
      </c>
      <c r="F126" s="43">
        <v>100</v>
      </c>
      <c r="G126" s="43">
        <v>1.52</v>
      </c>
      <c r="H126" s="43">
        <v>0.18</v>
      </c>
      <c r="I126" s="43">
        <v>9.94</v>
      </c>
      <c r="J126" s="43">
        <v>80</v>
      </c>
      <c r="K126" s="44"/>
      <c r="L126" s="52">
        <v>12.2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52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52"/>
    </row>
    <row r="129" spans="1:12" ht="15" x14ac:dyDescent="0.25">
      <c r="A129" s="24"/>
      <c r="B129" s="17"/>
      <c r="C129" s="8"/>
      <c r="D129" s="18" t="s">
        <v>29</v>
      </c>
      <c r="E129" s="9"/>
      <c r="F129" s="19">
        <f>SUM(F124:F128)</f>
        <v>500</v>
      </c>
      <c r="G129" s="19">
        <f>SUM(G124:G128)</f>
        <v>7.7200000000000006</v>
      </c>
      <c r="H129" s="19">
        <f>SUM(H124:H128)</f>
        <v>6.4799999999999995</v>
      </c>
      <c r="I129" s="19">
        <f>SUM(I124:I128)</f>
        <v>44.739999999999995</v>
      </c>
      <c r="J129" s="19">
        <f>SUM(J124:J128)</f>
        <v>470</v>
      </c>
      <c r="K129" s="25"/>
      <c r="L129" s="53">
        <f>SUM(L124:L128)</f>
        <v>28.8</v>
      </c>
    </row>
    <row r="130" spans="1:12" ht="15" x14ac:dyDescent="0.25">
      <c r="A130" s="23">
        <v>2</v>
      </c>
      <c r="B130" s="15">
        <v>4</v>
      </c>
      <c r="C130" s="11" t="s">
        <v>25</v>
      </c>
      <c r="D130" s="7" t="s">
        <v>27</v>
      </c>
      <c r="E130" s="42" t="s">
        <v>45</v>
      </c>
      <c r="F130" s="43">
        <v>250</v>
      </c>
      <c r="G130" s="43">
        <v>2</v>
      </c>
      <c r="H130" s="43">
        <v>4.9000000000000004</v>
      </c>
      <c r="I130" s="43">
        <v>14.3</v>
      </c>
      <c r="J130" s="43">
        <v>110</v>
      </c>
      <c r="K130" s="44">
        <v>142</v>
      </c>
      <c r="L130" s="52">
        <v>25.7</v>
      </c>
    </row>
    <row r="131" spans="1:12" ht="15" x14ac:dyDescent="0.25">
      <c r="A131" s="23"/>
      <c r="B131" s="15"/>
      <c r="C131" s="11"/>
      <c r="D131" s="7" t="s">
        <v>28</v>
      </c>
      <c r="E131" s="42" t="s">
        <v>67</v>
      </c>
      <c r="F131" s="43">
        <v>180</v>
      </c>
      <c r="G131" s="43">
        <v>23</v>
      </c>
      <c r="H131" s="43">
        <v>20</v>
      </c>
      <c r="I131" s="43">
        <v>20.6</v>
      </c>
      <c r="J131" s="43">
        <v>200</v>
      </c>
      <c r="K131" s="44">
        <v>366</v>
      </c>
      <c r="L131" s="52">
        <v>46.7</v>
      </c>
    </row>
    <row r="132" spans="1:12" ht="15" x14ac:dyDescent="0.25">
      <c r="A132" s="23"/>
      <c r="B132" s="15"/>
      <c r="C132" s="11"/>
      <c r="D132" s="7" t="s">
        <v>22</v>
      </c>
      <c r="E132" s="42" t="s">
        <v>38</v>
      </c>
      <c r="F132" s="43">
        <v>200</v>
      </c>
      <c r="G132" s="43">
        <v>0.2</v>
      </c>
      <c r="H132" s="43">
        <v>0</v>
      </c>
      <c r="I132" s="43">
        <v>35.799999999999997</v>
      </c>
      <c r="J132" s="43">
        <v>147</v>
      </c>
      <c r="K132" s="44">
        <v>639</v>
      </c>
      <c r="L132" s="52">
        <v>5.6</v>
      </c>
    </row>
    <row r="133" spans="1:12" ht="15" x14ac:dyDescent="0.25">
      <c r="A133" s="23"/>
      <c r="B133" s="15"/>
      <c r="C133" s="11"/>
      <c r="D133" s="7" t="s">
        <v>78</v>
      </c>
      <c r="E133" s="42" t="s">
        <v>43</v>
      </c>
      <c r="F133" s="43">
        <v>50</v>
      </c>
      <c r="G133" s="43">
        <v>2.4900000000000002</v>
      </c>
      <c r="H133" s="43">
        <v>0.45</v>
      </c>
      <c r="I133" s="43">
        <v>14.43</v>
      </c>
      <c r="J133" s="43">
        <v>113</v>
      </c>
      <c r="K133" s="44"/>
      <c r="L133" s="52">
        <v>11</v>
      </c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2"/>
    </row>
    <row r="135" spans="1:12" ht="15" x14ac:dyDescent="0.25">
      <c r="A135" s="24"/>
      <c r="B135" s="17"/>
      <c r="C135" s="8"/>
      <c r="D135" s="18" t="s">
        <v>29</v>
      </c>
      <c r="E135" s="9"/>
      <c r="F135" s="19">
        <f>SUM(F130:F134)</f>
        <v>680</v>
      </c>
      <c r="G135" s="19">
        <f>SUM(G130:G134)</f>
        <v>27.689999999999998</v>
      </c>
      <c r="H135" s="19">
        <f>SUM(H130:H134)</f>
        <v>25.349999999999998</v>
      </c>
      <c r="I135" s="19">
        <f>SUM(I130:I134)</f>
        <v>85.13</v>
      </c>
      <c r="J135" s="19">
        <f>SUM(J130:J134)</f>
        <v>570</v>
      </c>
      <c r="K135" s="25"/>
      <c r="L135" s="53">
        <f>SUM(L130:L134)</f>
        <v>89</v>
      </c>
    </row>
    <row r="136" spans="1:12" ht="15" x14ac:dyDescent="0.2">
      <c r="A136" s="29">
        <f>A124</f>
        <v>2</v>
      </c>
      <c r="B136" s="30">
        <f>B124</f>
        <v>4</v>
      </c>
      <c r="C136" s="55" t="s">
        <v>4</v>
      </c>
      <c r="D136" s="56"/>
      <c r="E136" s="31"/>
      <c r="F136" s="32">
        <f>F129+F135</f>
        <v>1180</v>
      </c>
      <c r="G136" s="32">
        <f>G129+G135</f>
        <v>35.409999999999997</v>
      </c>
      <c r="H136" s="32">
        <f>H129+H135</f>
        <v>31.83</v>
      </c>
      <c r="I136" s="32">
        <f>I129+I135</f>
        <v>129.87</v>
      </c>
      <c r="J136" s="32">
        <f>J129+J135</f>
        <v>1040</v>
      </c>
      <c r="K136" s="32"/>
      <c r="L136" s="54">
        <f>L129+L135</f>
        <v>117.8</v>
      </c>
    </row>
    <row r="137" spans="1:12" ht="15" x14ac:dyDescent="0.25">
      <c r="A137" s="20">
        <v>2</v>
      </c>
      <c r="B137" s="21">
        <v>5</v>
      </c>
      <c r="C137" s="22" t="s">
        <v>20</v>
      </c>
      <c r="D137" s="5" t="s">
        <v>21</v>
      </c>
      <c r="E137" s="39" t="s">
        <v>47</v>
      </c>
      <c r="F137" s="40">
        <v>80</v>
      </c>
      <c r="G137" s="40">
        <v>8</v>
      </c>
      <c r="H137" s="40">
        <v>6.2</v>
      </c>
      <c r="I137" s="40">
        <v>32.15</v>
      </c>
      <c r="J137" s="40">
        <v>220</v>
      </c>
      <c r="K137" s="41">
        <v>337</v>
      </c>
      <c r="L137" s="51">
        <v>15.7</v>
      </c>
    </row>
    <row r="138" spans="1:12" ht="15" x14ac:dyDescent="0.25">
      <c r="A138" s="23"/>
      <c r="B138" s="15"/>
      <c r="C138" s="11"/>
      <c r="D138" s="7" t="s">
        <v>22</v>
      </c>
      <c r="E138" s="42" t="s">
        <v>48</v>
      </c>
      <c r="F138" s="43">
        <v>200</v>
      </c>
      <c r="G138" s="43">
        <v>0.2</v>
      </c>
      <c r="H138" s="43">
        <v>0</v>
      </c>
      <c r="I138" s="43">
        <v>3.8</v>
      </c>
      <c r="J138" s="43">
        <v>142</v>
      </c>
      <c r="K138" s="44">
        <v>639</v>
      </c>
      <c r="L138" s="52">
        <v>4.5</v>
      </c>
    </row>
    <row r="139" spans="1:12" ht="15" x14ac:dyDescent="0.25">
      <c r="A139" s="23"/>
      <c r="B139" s="15"/>
      <c r="C139" s="11"/>
      <c r="D139" s="7" t="s">
        <v>23</v>
      </c>
      <c r="E139" s="42" t="s">
        <v>44</v>
      </c>
      <c r="F139" s="43">
        <v>100</v>
      </c>
      <c r="G139" s="43">
        <v>0</v>
      </c>
      <c r="H139" s="43">
        <v>3.8</v>
      </c>
      <c r="I139" s="43">
        <v>0.2</v>
      </c>
      <c r="J139" s="43">
        <v>100</v>
      </c>
      <c r="K139" s="44"/>
      <c r="L139" s="52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2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52"/>
    </row>
    <row r="142" spans="1:12" ht="15.75" customHeight="1" x14ac:dyDescent="0.25">
      <c r="A142" s="24"/>
      <c r="B142" s="17"/>
      <c r="C142" s="8"/>
      <c r="D142" s="18" t="s">
        <v>29</v>
      </c>
      <c r="E142" s="9"/>
      <c r="F142" s="19">
        <f>SUM(F137:F141)</f>
        <v>380</v>
      </c>
      <c r="G142" s="19">
        <f>SUM(G137:G141)</f>
        <v>8.1999999999999993</v>
      </c>
      <c r="H142" s="19">
        <f>SUM(H137:H141)</f>
        <v>10</v>
      </c>
      <c r="I142" s="19">
        <f>SUM(I137:I141)</f>
        <v>36.15</v>
      </c>
      <c r="J142" s="19">
        <f>SUM(J137:J141)</f>
        <v>462</v>
      </c>
      <c r="K142" s="25"/>
      <c r="L142" s="53">
        <f>SUM(L137:L141)</f>
        <v>32.200000000000003</v>
      </c>
    </row>
    <row r="143" spans="1:12" ht="15" x14ac:dyDescent="0.25">
      <c r="A143" s="26">
        <f>A137</f>
        <v>2</v>
      </c>
      <c r="B143" s="13">
        <f>B137</f>
        <v>5</v>
      </c>
      <c r="C143" s="10" t="s">
        <v>25</v>
      </c>
      <c r="D143" s="7" t="s">
        <v>26</v>
      </c>
      <c r="E143" s="42" t="s">
        <v>57</v>
      </c>
      <c r="F143" s="43">
        <v>100</v>
      </c>
      <c r="G143" s="43">
        <v>82</v>
      </c>
      <c r="H143" s="43">
        <v>0.9</v>
      </c>
      <c r="I143" s="43">
        <v>7.1</v>
      </c>
      <c r="J143" s="43">
        <v>82</v>
      </c>
      <c r="K143" s="44">
        <v>15</v>
      </c>
      <c r="L143" s="52">
        <v>11</v>
      </c>
    </row>
    <row r="144" spans="1:12" ht="15" x14ac:dyDescent="0.25">
      <c r="A144" s="23"/>
      <c r="B144" s="15"/>
      <c r="C144" s="11"/>
      <c r="D144" s="7" t="s">
        <v>27</v>
      </c>
      <c r="E144" s="42" t="s">
        <v>68</v>
      </c>
      <c r="F144" s="43">
        <v>250</v>
      </c>
      <c r="G144" s="43">
        <v>5.8</v>
      </c>
      <c r="H144" s="43">
        <v>2.8</v>
      </c>
      <c r="I144" s="43">
        <v>12.7</v>
      </c>
      <c r="J144" s="43">
        <v>120</v>
      </c>
      <c r="K144" s="44">
        <v>147</v>
      </c>
      <c r="L144" s="52">
        <v>25.2</v>
      </c>
    </row>
    <row r="145" spans="1:12" ht="15" x14ac:dyDescent="0.25">
      <c r="A145" s="23"/>
      <c r="B145" s="15"/>
      <c r="C145" s="11"/>
      <c r="D145" s="7" t="s">
        <v>28</v>
      </c>
      <c r="E145" s="42" t="s">
        <v>72</v>
      </c>
      <c r="F145" s="43">
        <v>200</v>
      </c>
      <c r="G145" s="43">
        <v>4</v>
      </c>
      <c r="H145" s="43">
        <v>34</v>
      </c>
      <c r="I145" s="43">
        <v>27</v>
      </c>
      <c r="J145" s="43">
        <v>184</v>
      </c>
      <c r="K145" s="44">
        <v>534</v>
      </c>
      <c r="L145" s="52">
        <v>27.8</v>
      </c>
    </row>
    <row r="146" spans="1:12" ht="15" x14ac:dyDescent="0.25">
      <c r="A146" s="23"/>
      <c r="B146" s="15"/>
      <c r="C146" s="11"/>
      <c r="D146" s="7" t="s">
        <v>22</v>
      </c>
      <c r="E146" s="42" t="s">
        <v>56</v>
      </c>
      <c r="F146" s="43">
        <v>200</v>
      </c>
      <c r="G146" s="43">
        <v>4.9000000000000004</v>
      </c>
      <c r="H146" s="43">
        <v>5</v>
      </c>
      <c r="I146" s="43">
        <v>32.5</v>
      </c>
      <c r="J146" s="43">
        <v>190</v>
      </c>
      <c r="K146" s="44">
        <v>693</v>
      </c>
      <c r="L146" s="52">
        <v>14</v>
      </c>
    </row>
    <row r="147" spans="1:12" ht="15" x14ac:dyDescent="0.25">
      <c r="A147" s="23"/>
      <c r="B147" s="15"/>
      <c r="C147" s="11"/>
      <c r="D147" s="7" t="s">
        <v>78</v>
      </c>
      <c r="E147" s="42" t="s">
        <v>43</v>
      </c>
      <c r="F147" s="43">
        <v>60</v>
      </c>
      <c r="G147" s="43">
        <v>0.9</v>
      </c>
      <c r="H147" s="43">
        <v>0.9</v>
      </c>
      <c r="I147" s="43">
        <v>12.1</v>
      </c>
      <c r="J147" s="43">
        <v>113</v>
      </c>
      <c r="K147" s="44"/>
      <c r="L147" s="52">
        <v>11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52"/>
    </row>
    <row r="149" spans="1:12" ht="15" x14ac:dyDescent="0.25">
      <c r="A149" s="24"/>
      <c r="B149" s="17"/>
      <c r="C149" s="8"/>
      <c r="D149" s="18" t="s">
        <v>29</v>
      </c>
      <c r="E149" s="9"/>
      <c r="F149" s="19">
        <f>SUM(F143:F148)</f>
        <v>810</v>
      </c>
      <c r="G149" s="19">
        <f>SUM(G143:G148)</f>
        <v>97.600000000000009</v>
      </c>
      <c r="H149" s="19">
        <f>SUM(H143:H148)</f>
        <v>43.6</v>
      </c>
      <c r="I149" s="19">
        <f>SUM(I143:I148)</f>
        <v>91.399999999999991</v>
      </c>
      <c r="J149" s="19">
        <f>SUM(J143:J148)</f>
        <v>689</v>
      </c>
      <c r="K149" s="25"/>
      <c r="L149" s="53">
        <f>SUM(L143:L148)</f>
        <v>89</v>
      </c>
    </row>
    <row r="150" spans="1:12" ht="15" x14ac:dyDescent="0.2">
      <c r="A150" s="29">
        <f>A137</f>
        <v>2</v>
      </c>
      <c r="B150" s="30">
        <f>B137</f>
        <v>5</v>
      </c>
      <c r="C150" s="55" t="s">
        <v>4</v>
      </c>
      <c r="D150" s="56"/>
      <c r="E150" s="31"/>
      <c r="F150" s="32">
        <f>F142+F149</f>
        <v>1190</v>
      </c>
      <c r="G150" s="32">
        <f>G142+G149</f>
        <v>105.80000000000001</v>
      </c>
      <c r="H150" s="32">
        <f>H142+H149</f>
        <v>53.6</v>
      </c>
      <c r="I150" s="32">
        <f>I142+I149</f>
        <v>127.54999999999998</v>
      </c>
      <c r="J150" s="32">
        <f>J142+J149</f>
        <v>1151</v>
      </c>
      <c r="K150" s="32"/>
      <c r="L150" s="54">
        <f>L142+L149</f>
        <v>121.2</v>
      </c>
    </row>
    <row r="151" spans="1:12" x14ac:dyDescent="0.2">
      <c r="A151" s="27"/>
      <c r="B151" s="28"/>
      <c r="C151" s="57" t="s">
        <v>5</v>
      </c>
      <c r="D151" s="57"/>
      <c r="E151" s="57"/>
      <c r="F151" s="34">
        <f>(F19+F33+F48+F63+F78+F92+F108+F123+F136+F150)/(IF(F19=0,0,1)+IF(F33=0,0,1)+IF(F48=0,0,1)+IF(F63=0,0,1)+IF(F78=0,0,1)+IF(F92=0,0,1)+IF(F108=0,0,1)+IF(F123=0,0,1)+IF(F136=0,0,1)+IF(F150=0,0,1))</f>
        <v>1224</v>
      </c>
      <c r="G151" s="34">
        <f>(G19+G33+G48+G63+G78+G92+G108+G123+G136+G150)/(IF(G19=0,0,1)+IF(G33=0,0,1)+IF(G48=0,0,1)+IF(G63=0,0,1)+IF(G78=0,0,1)+IF(G92=0,0,1)+IF(G108=0,0,1)+IF(G123=0,0,1)+IF(G136=0,0,1)+IF(G150=0,0,1))</f>
        <v>78.169000000000011</v>
      </c>
      <c r="H151" s="34">
        <f>(H19+H33+H48+H63+H78+H92+H108+H123+H136+H150)/(IF(H19=0,0,1)+IF(H33=0,0,1)+IF(H48=0,0,1)+IF(H63=0,0,1)+IF(H78=0,0,1)+IF(H92=0,0,1)+IF(H108=0,0,1)+IF(H123=0,0,1)+IF(H136=0,0,1)+IF(H150=0,0,1))</f>
        <v>64.990000000000023</v>
      </c>
      <c r="I151" s="34">
        <f>(I19+I33+I48+I63+I78+I92+I108+I123+I136+I150)/(IF(I19=0,0,1)+IF(I33=0,0,1)+IF(I48=0,0,1)+IF(I63=0,0,1)+IF(I78=0,0,1)+IF(I92=0,0,1)+IF(I108=0,0,1)+IF(I123=0,0,1)+IF(I136=0,0,1)+IF(I150=0,0,1))</f>
        <v>189.20399999999998</v>
      </c>
      <c r="J151" s="34">
        <f>(J19+J33+J48+J63+J78+J92+J108+J123+J136+J150)/(IF(J19=0,0,1)+IF(J33=0,0,1)+IF(J48=0,0,1)+IF(J63=0,0,1)+IF(J78=0,0,1)+IF(J92=0,0,1)+IF(J108=0,0,1)+IF(J123=0,0,1)+IF(J136=0,0,1)+IF(J150=0,0,1))</f>
        <v>1151.4000000000001</v>
      </c>
      <c r="K151" s="34"/>
      <c r="L151" s="34">
        <f>(L19+L33+L48+L63+L78+L92+L108+L123+L136+L150)/(IF(L19=0,0,1)+IF(L33=0,0,1)+IF(L48=0,0,1)+IF(L63=0,0,1)+IF(L78=0,0,1)+IF(L92=0,0,1)+IF(L108=0,0,1)+IF(L123=0,0,1)+IF(L136=0,0,1)+IF(L150=0,0,1))</f>
        <v>119.09</v>
      </c>
    </row>
  </sheetData>
  <mergeCells count="14">
    <mergeCell ref="C1:E1"/>
    <mergeCell ref="H1:K1"/>
    <mergeCell ref="H2:K2"/>
    <mergeCell ref="C33:D33"/>
    <mergeCell ref="C48:D48"/>
    <mergeCell ref="C63:D63"/>
    <mergeCell ref="C78:D78"/>
    <mergeCell ref="C19:D19"/>
    <mergeCell ref="C151:E151"/>
    <mergeCell ref="C150:D150"/>
    <mergeCell ref="C92:D92"/>
    <mergeCell ref="C108:D108"/>
    <mergeCell ref="C123:D123"/>
    <mergeCell ref="C136:D1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Голубева</cp:lastModifiedBy>
  <dcterms:created xsi:type="dcterms:W3CDTF">2022-05-16T14:23:56Z</dcterms:created>
  <dcterms:modified xsi:type="dcterms:W3CDTF">2025-05-16T11:13:41Z</dcterms:modified>
</cp:coreProperties>
</file>